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definedNames>
    <definedName name="B10000000000">'Úvodní list'!$B$13</definedName>
    <definedName name="_xlnm.Print_Area" localSheetId="1">'Finální rozpočet'!$A$1:$H$89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0" authorId="0">
      <text>
        <r>
          <rPr>
            <sz val="9"/>
            <color indexed="8"/>
            <rFont val="Tahoma"/>
            <family val="2"/>
          </rPr>
          <t>Věcná plnění vyčíslete v ceně obvyklé.</t>
        </r>
      </text>
    </comment>
    <comment ref="B41"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3" authorId="0">
      <text>
        <r>
          <rPr>
            <sz val="9"/>
            <color indexed="8"/>
            <rFont val="Tahoma"/>
            <family val="2"/>
          </rPr>
          <t>Vyčíslete ve výši ceny obvyklé.</t>
        </r>
      </text>
    </comment>
  </commentList>
</comments>
</file>

<file path=xl/sharedStrings.xml><?xml version="1.0" encoding="utf-8"?>
<sst xmlns="http://schemas.openxmlformats.org/spreadsheetml/2006/main" count="247" uniqueCount="204">
  <si>
    <t>Vyúčtování po ukončení projektu</t>
  </si>
  <si>
    <t>Propagace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</si>
  <si>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</si>
  <si>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</si>
  <si>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</si>
  <si>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</si>
  <si>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</si>
  <si>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</si>
  <si>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</si>
  <si>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</si>
  <si>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</si>
  <si>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</si>
  <si>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</si>
  <si>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</si>
  <si>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</si>
  <si>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</si>
  <si>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</si>
  <si>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</si>
  <si>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</si>
  <si>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</si>
  <si>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</si>
  <si>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</si>
  <si>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</si>
  <si>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</si>
  <si>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</si>
  <si>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</si>
  <si>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</si>
  <si>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</si>
  <si>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</si>
  <si>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</si>
  <si>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</si>
  <si>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</si>
  <si>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</si>
  <si>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</si>
  <si>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</si>
  <si>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</si>
  <si>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</si>
  <si>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</si>
  <si>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</si>
  <si>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</si>
  <si>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</si>
  <si>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</si>
  <si>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</si>
  <si>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</si>
  <si>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Kč</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</si>
  <si>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</si>
  <si>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</si>
  <si>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</si>
  <si>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</si>
  <si>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</si>
  <si>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Rozpočet projektu: detailní přehled</t>
  </si>
  <si>
    <t>A</t>
  </si>
  <si>
    <t>B</t>
  </si>
  <si>
    <t>C</t>
  </si>
  <si>
    <t>D</t>
  </si>
  <si>
    <t>Rozpočet 
bez DPH 
v Kč</t>
  </si>
  <si>
    <t>Rozpočet 
včetně DPH 
v Kč</t>
  </si>
  <si>
    <t>Uplatněný 
odpočet DPH
v %</t>
  </si>
  <si>
    <t>Uplatněný 
odpočet DPH
v Kč</t>
  </si>
  <si>
    <t>Výroba materiálů</t>
  </si>
  <si>
    <t xml:space="preserve"> 01-01</t>
  </si>
  <si>
    <t>Výroba DCP</t>
  </si>
  <si>
    <t xml:space="preserve"> 01-02</t>
  </si>
  <si>
    <t>Pojištění kopií</t>
  </si>
  <si>
    <t xml:space="preserve"> 01-03</t>
  </si>
  <si>
    <t>Dabing</t>
  </si>
  <si>
    <t xml:space="preserve"> 01-04</t>
  </si>
  <si>
    <t>Titulkování</t>
  </si>
  <si>
    <t xml:space="preserve"> 01-05</t>
  </si>
  <si>
    <t>Doprava-kopie</t>
  </si>
  <si>
    <t xml:space="preserve"> 01-06</t>
  </si>
  <si>
    <t>Poštovné</t>
  </si>
  <si>
    <t xml:space="preserve"> 01-07</t>
  </si>
  <si>
    <t>Ostatní</t>
  </si>
  <si>
    <t>Celkem</t>
  </si>
  <si>
    <t>Doprava a cestovné</t>
  </si>
  <si>
    <t xml:space="preserve"> 02-01</t>
  </si>
  <si>
    <t>Letenky</t>
  </si>
  <si>
    <t xml:space="preserve"> 02-02</t>
  </si>
  <si>
    <t>Jízdenky</t>
  </si>
  <si>
    <t xml:space="preserve"> 02-03</t>
  </si>
  <si>
    <t>Poplatky, víza</t>
  </si>
  <si>
    <t xml:space="preserve"> 02-04</t>
  </si>
  <si>
    <t>Taxi</t>
  </si>
  <si>
    <t xml:space="preserve"> 02-05</t>
  </si>
  <si>
    <t>MHD</t>
  </si>
  <si>
    <t xml:space="preserve"> 02-06</t>
  </si>
  <si>
    <t>Ubytování a diety</t>
  </si>
  <si>
    <t xml:space="preserve"> 03-01</t>
  </si>
  <si>
    <t>Ubytování</t>
  </si>
  <si>
    <t xml:space="preserve"> 03-02</t>
  </si>
  <si>
    <t>Diety</t>
  </si>
  <si>
    <t xml:space="preserve"> 03-03</t>
  </si>
  <si>
    <t>Celkem:</t>
  </si>
  <si>
    <t>Prezentace projektu</t>
  </si>
  <si>
    <t xml:space="preserve"> 04-01</t>
  </si>
  <si>
    <t>PR</t>
  </si>
  <si>
    <t xml:space="preserve"> 04-02</t>
  </si>
  <si>
    <t>Inzerce</t>
  </si>
  <si>
    <t xml:space="preserve"> 04-03</t>
  </si>
  <si>
    <t>Grafika</t>
  </si>
  <si>
    <t xml:space="preserve"> 04-04</t>
  </si>
  <si>
    <t>Propagační materiály</t>
  </si>
  <si>
    <t xml:space="preserve"> 04-05</t>
  </si>
  <si>
    <t>Ostatní materiály</t>
  </si>
  <si>
    <t xml:space="preserve"> 04-06</t>
  </si>
  <si>
    <t>Osobní náklady</t>
  </si>
  <si>
    <t xml:space="preserve"> 05-01</t>
  </si>
  <si>
    <t>Dohody podle zákoníku práce</t>
  </si>
  <si>
    <t xml:space="preserve"> 05-02</t>
  </si>
  <si>
    <t>Dohody podle jiných právních předpisů</t>
  </si>
  <si>
    <t xml:space="preserve"> 05-03</t>
  </si>
  <si>
    <t>Pojistné zdravotního a sociálního pojištění</t>
  </si>
  <si>
    <t xml:space="preserve"> 05-04</t>
  </si>
  <si>
    <t>Ostatní (definujte)</t>
  </si>
  <si>
    <t xml:space="preserve"> 6-01</t>
  </si>
  <si>
    <t>Účastnické poplatky</t>
  </si>
  <si>
    <t xml:space="preserve"> 6-02</t>
  </si>
  <si>
    <t>Pronájmy prostor (projekce, večírek atp.)</t>
  </si>
  <si>
    <t xml:space="preserve"> 6-03</t>
  </si>
  <si>
    <t xml:space="preserve"> 6-04</t>
  </si>
  <si>
    <t xml:space="preserve"> 6-05</t>
  </si>
  <si>
    <t xml:space="preserve"> 6-06</t>
  </si>
  <si>
    <t xml:space="preserve"> 6-07</t>
  </si>
  <si>
    <t xml:space="preserve"> 6-08</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</si>
  <si>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</si>
  <si>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</si>
  <si>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</si>
  <si>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</si>
  <si>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</si>
  <si>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</si>
  <si>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</si>
  <si>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</si>
  <si>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</si>
  <si>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</si>
  <si>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Zdroje státního rozpočtu (ministerstva apod.) - uveďte</t>
  </si>
  <si>
    <t>Rozpočet samosprávy (město, obec apod.) - uveďte</t>
  </si>
  <si>
    <t>Česká televize - věcné plnění</t>
  </si>
  <si>
    <t>Jiný – uveďte</t>
  </si>
  <si>
    <t>2</t>
  </si>
  <si>
    <t>Finanční prostředky evropských institucí</t>
  </si>
  <si>
    <t>Kreativní Evropa - MEDIA</t>
  </si>
  <si>
    <t>Fond EURIMAGES</t>
  </si>
  <si>
    <t>3</t>
  </si>
  <si>
    <t>Další soukromé finanční vstupy a věcná plnění ČR</t>
  </si>
  <si>
    <t>definujte</t>
  </si>
  <si>
    <t>4</t>
  </si>
  <si>
    <t>Zahraniční veřejné zdroje</t>
  </si>
  <si>
    <t>Koproducent - veřejný zdroj</t>
  </si>
  <si>
    <t>Jiný (fondy apod.) - uveďte</t>
  </si>
  <si>
    <t>5</t>
  </si>
  <si>
    <t>Zahraniční soukromé zdroje</t>
  </si>
  <si>
    <t>Veřejnoprávní a ostatní televize (uveďte) - finanční plnění</t>
  </si>
  <si>
    <t>Ostatní koproducenti (uveďte) - finanční vklad</t>
  </si>
  <si>
    <t xml:space="preserve">Ostatní koproducenti (uveďte) - věcný vklad </t>
  </si>
  <si>
    <t>6</t>
  </si>
  <si>
    <t>Ostatní zdroje</t>
  </si>
  <si>
    <t>Sponzoring, reklamní plnění apod. - uveďte</t>
  </si>
  <si>
    <t>Minimální garance (distributor nebo sales agent – uveďte)</t>
  </si>
  <si>
    <t>Presales (předprodej TV práv – uveďte)</t>
  </si>
  <si>
    <t>Bankovní půjčky / úvěry – uveďte</t>
  </si>
  <si>
    <t>Jiný (např. reciproční plnění/barter) – uveďte</t>
  </si>
  <si>
    <t>7</t>
  </si>
  <si>
    <t>Vlastní zdroje producenta / žadatele</t>
  </si>
  <si>
    <t>Finanční vklad</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</si>
  <si>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</si>
  <si>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</si>
  <si>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</si>
  <si>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</si>
  <si>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</si>
  <si>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</si>
  <si>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</si>
  <si>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</si>
  <si>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</si>
  <si>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t>Druh účetního dokladu
(faktura, dohoda o provedení práce..)</t>
  </si>
  <si>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</si>
  <si>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</si>
  <si>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</si>
  <si>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</si>
  <si>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</si>
  <si>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</si>
  <si>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</si>
  <si>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</si>
  <si>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</si>
  <si>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</si>
  <si>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</si>
  <si>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</si>
  <si>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</si>
  <si>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</si>
  <si>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</si>
  <si>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Částky uvádějte v celých Kč.
Uvádějte vždy konkrétní názvy zdrojů financování. </t>
  </si>
  <si>
    <t>Sloupec E - hrazeno z podpory</t>
  </si>
  <si>
    <t>E</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</si>
  <si>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</si>
  <si>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</si>
  <si>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</si>
  <si>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Účast českých filmů na zahraničních festivalech  nebo při nominacích na mezinárodní ceny</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</si>
  <si>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</si>
  <si>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</si>
  <si>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po celou dobu trvání projektu nebyl plátcem DPH</t>
    </r>
    <r>
      <rPr>
        <u val="single"/>
        <sz val="9.5"/>
        <rFont val="Arial"/>
        <family val="2"/>
      </rPr>
      <t>,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</si>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</sst>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mmm\ dd"/>
    <numFmt numFmtId="170" formatCode="#,##0\ [$Kč-405]"/>
    <numFmt numFmtId="171" formatCode="0.00\ %"/>
    <numFmt numFmtId="172" formatCode="00\-00"/>
    <numFmt numFmtId="173" formatCode="dd/mm/yyyy"/>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0"/>
      <name val="Arial"/>
      <family val="2"/>
    </font>
    <font>
      <i/>
      <sz val="9.5"/>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
      <patternFill patternType="solid">
        <fgColor theme="0"/>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4"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7"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7"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7"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7"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8" fillId="33" borderId="14" xfId="0" applyFont="1" applyFill="1" applyBorder="1" applyAlignment="1">
      <alignment horizontal="left" vertical="center" wrapText="1" readingOrder="1"/>
    </xf>
    <xf numFmtId="0" fontId="8" fillId="33" borderId="15" xfId="0" applyFont="1" applyFill="1" applyBorder="1" applyAlignment="1">
      <alignment horizontal="left" vertical="center" wrapText="1" readingOrder="1"/>
    </xf>
    <xf numFmtId="167" fontId="8" fillId="33" borderId="16" xfId="0" applyNumberFormat="1" applyFont="1" applyFill="1" applyBorder="1" applyAlignment="1">
      <alignment horizontal="right" vertical="center" wrapText="1" readingOrder="1"/>
    </xf>
    <xf numFmtId="0" fontId="9"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33" borderId="0" xfId="0" applyNumberFormat="1" applyFont="1" applyFill="1" applyAlignment="1" applyProtection="1">
      <alignment horizontal="left" vertical="center" wrapText="1"/>
      <protection locked="0"/>
    </xf>
    <xf numFmtId="0" fontId="6" fillId="33" borderId="0" xfId="0" applyFont="1" applyFill="1" applyAlignment="1">
      <alignment horizontal="left" vertical="center"/>
    </xf>
    <xf numFmtId="0" fontId="2" fillId="33" borderId="0" xfId="47" applyFont="1" applyFill="1" applyAlignment="1">
      <alignment horizontal="left" vertical="center"/>
      <protection/>
    </xf>
    <xf numFmtId="0" fontId="7" fillId="33" borderId="19" xfId="47" applyFont="1" applyFill="1" applyBorder="1" applyAlignment="1">
      <alignment horizontal="center" vertical="center" wrapText="1"/>
      <protection/>
    </xf>
    <xf numFmtId="0" fontId="7" fillId="33" borderId="19" xfId="0" applyFont="1" applyFill="1" applyBorder="1" applyAlignment="1">
      <alignment horizontal="center" vertical="center" wrapText="1"/>
    </xf>
    <xf numFmtId="0" fontId="7" fillId="33" borderId="19" xfId="46" applyFont="1" applyFill="1" applyBorder="1" applyAlignment="1">
      <alignment horizontal="center" vertical="center" wrapText="1"/>
      <protection/>
    </xf>
    <xf numFmtId="0" fontId="7" fillId="33" borderId="0" xfId="47" applyFont="1" applyFill="1" applyAlignment="1">
      <alignment horizontal="left" vertical="center" wrapText="1"/>
      <protection/>
    </xf>
    <xf numFmtId="0" fontId="7" fillId="33" borderId="20" xfId="47" applyFont="1" applyFill="1" applyBorder="1" applyAlignment="1">
      <alignment horizontal="left" vertical="center" wrapText="1"/>
      <protection/>
    </xf>
    <xf numFmtId="0" fontId="7" fillId="33" borderId="20" xfId="0" applyFont="1" applyFill="1" applyBorder="1" applyAlignment="1">
      <alignment horizontal="left" vertical="center" wrapText="1"/>
    </xf>
    <xf numFmtId="0" fontId="7" fillId="33" borderId="20" xfId="46" applyFont="1" applyFill="1" applyBorder="1" applyAlignment="1">
      <alignment horizontal="left" vertical="center" wrapText="1"/>
      <protection/>
    </xf>
    <xf numFmtId="49" fontId="8" fillId="0" borderId="10" xfId="0" applyNumberFormat="1" applyFont="1" applyBorder="1" applyAlignment="1">
      <alignment horizontal="left" vertical="center"/>
    </xf>
    <xf numFmtId="172"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7"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0" fontId="7" fillId="33" borderId="0" xfId="0" applyFont="1" applyFill="1" applyAlignment="1">
      <alignment horizontal="left" vertical="center"/>
    </xf>
    <xf numFmtId="0" fontId="12" fillId="33" borderId="10" xfId="47" applyFont="1" applyFill="1" applyBorder="1" applyAlignment="1">
      <alignment horizontal="left" vertical="center"/>
      <protection/>
    </xf>
    <xf numFmtId="0" fontId="6" fillId="33" borderId="10" xfId="47" applyFont="1" applyFill="1" applyBorder="1" applyAlignment="1">
      <alignment horizontal="left" vertical="center"/>
      <protection/>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7" fillId="0" borderId="19" xfId="47" applyFont="1" applyBorder="1" applyAlignment="1">
      <alignment horizontal="left" vertical="center" wrapText="1"/>
      <protection/>
    </xf>
    <xf numFmtId="49" fontId="2" fillId="0" borderId="0" xfId="0" applyNumberFormat="1" applyFont="1" applyAlignment="1">
      <alignment horizontal="left" vertical="center"/>
    </xf>
    <xf numFmtId="3" fontId="8" fillId="33" borderId="16" xfId="47" applyNumberFormat="1" applyFont="1" applyFill="1" applyBorder="1" applyAlignment="1">
      <alignment horizontal="right" vertical="center"/>
      <protection/>
    </xf>
    <xf numFmtId="3" fontId="8" fillId="33" borderId="0" xfId="47" applyNumberFormat="1" applyFont="1" applyFill="1" applyAlignment="1">
      <alignment horizontal="right" vertical="center"/>
      <protection/>
    </xf>
    <xf numFmtId="49" fontId="8" fillId="33" borderId="0" xfId="0" applyNumberFormat="1" applyFont="1" applyFill="1" applyAlignment="1">
      <alignment horizontal="left" vertical="center"/>
    </xf>
    <xf numFmtId="0" fontId="8" fillId="33" borderId="0" xfId="47" applyFont="1" applyFill="1" applyAlignment="1">
      <alignment horizontal="left" vertical="center"/>
      <protection/>
    </xf>
    <xf numFmtId="3" fontId="13" fillId="33" borderId="0" xfId="47" applyNumberFormat="1" applyFont="1" applyFill="1" applyAlignment="1">
      <alignment horizontal="right" vertical="center"/>
      <protection/>
    </xf>
    <xf numFmtId="3" fontId="8" fillId="33" borderId="21" xfId="47" applyNumberFormat="1" applyFont="1" applyFill="1" applyBorder="1" applyAlignment="1">
      <alignment horizontal="right" vertical="center"/>
      <protection/>
    </xf>
    <xf numFmtId="171" fontId="13" fillId="33" borderId="0" xfId="47" applyNumberFormat="1" applyFont="1" applyFill="1" applyAlignment="1">
      <alignment horizontal="left" vertical="center"/>
      <protection/>
    </xf>
    <xf numFmtId="168" fontId="8"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2" fillId="33" borderId="0" xfId="0" applyFont="1" applyFill="1" applyAlignment="1">
      <alignment horizontal="left" vertical="center"/>
    </xf>
    <xf numFmtId="0" fontId="7"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3"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49" fontId="2" fillId="33" borderId="19" xfId="0" applyNumberFormat="1" applyFont="1" applyFill="1" applyBorder="1" applyAlignment="1" applyProtection="1">
      <alignment horizontal="left" vertical="center"/>
      <protection locked="0"/>
    </xf>
    <xf numFmtId="0" fontId="2" fillId="33" borderId="19" xfId="0" applyFont="1" applyFill="1" applyBorder="1" applyAlignment="1" applyProtection="1">
      <alignment horizontal="right" vertical="center"/>
      <protection locked="0"/>
    </xf>
    <xf numFmtId="4" fontId="2" fillId="33" borderId="19" xfId="0" applyNumberFormat="1" applyFont="1" applyFill="1" applyBorder="1" applyAlignment="1" applyProtection="1">
      <alignment horizontal="right" vertical="center"/>
      <protection locked="0"/>
    </xf>
    <xf numFmtId="49" fontId="2" fillId="33" borderId="0" xfId="0" applyNumberFormat="1" applyFont="1" applyFill="1" applyAlignment="1" applyProtection="1">
      <alignment horizontal="left" vertical="center"/>
      <protection locked="0"/>
    </xf>
    <xf numFmtId="0" fontId="2" fillId="33" borderId="0" xfId="0" applyFont="1" applyFill="1" applyAlignment="1" applyProtection="1">
      <alignment horizontal="right" vertical="center"/>
      <protection locked="0"/>
    </xf>
    <xf numFmtId="4" fontId="2" fillId="33" borderId="0" xfId="0" applyNumberFormat="1" applyFont="1" applyFill="1" applyAlignment="1" applyProtection="1">
      <alignment horizontal="right" vertical="center"/>
      <protection locked="0"/>
    </xf>
    <xf numFmtId="4" fontId="8" fillId="33" borderId="16" xfId="0" applyNumberFormat="1" applyFont="1" applyFill="1" applyBorder="1" applyAlignment="1">
      <alignment horizontal="right" vertical="center"/>
    </xf>
    <xf numFmtId="0" fontId="8" fillId="33" borderId="0" xfId="0" applyFont="1" applyFill="1" applyAlignment="1">
      <alignment horizontal="left" vertical="center"/>
    </xf>
    <xf numFmtId="0" fontId="2" fillId="33" borderId="0" xfId="0" applyFont="1" applyFill="1" applyAlignment="1">
      <alignment horizontal="left" vertical="top" readingOrder="1"/>
    </xf>
    <xf numFmtId="0" fontId="2" fillId="35" borderId="0" xfId="0" applyFont="1" applyFill="1" applyAlignment="1">
      <alignment horizontal="right" vertical="center"/>
    </xf>
    <xf numFmtId="0" fontId="2" fillId="35" borderId="0" xfId="0" applyFont="1" applyFill="1" applyAlignment="1">
      <alignment horizontal="left" vertical="center"/>
    </xf>
    <xf numFmtId="0" fontId="7" fillId="35" borderId="0" xfId="0" applyFont="1" applyFill="1" applyAlignment="1">
      <alignment horizontal="left" vertical="center"/>
    </xf>
    <xf numFmtId="0" fontId="7" fillId="35" borderId="0" xfId="0" applyFont="1" applyFill="1" applyAlignment="1">
      <alignment horizontal="right" vertical="center"/>
    </xf>
    <xf numFmtId="0" fontId="2" fillId="35" borderId="10" xfId="0" applyFont="1" applyFill="1" applyBorder="1" applyAlignment="1" applyProtection="1">
      <alignment horizontal="right" vertical="center"/>
      <protection locked="0"/>
    </xf>
    <xf numFmtId="0" fontId="2" fillId="35" borderId="0" xfId="0" applyFont="1" applyFill="1" applyAlignment="1">
      <alignment horizontal="left" vertical="center"/>
    </xf>
    <xf numFmtId="0" fontId="2" fillId="35" borderId="0" xfId="0" applyFont="1" applyFill="1" applyAlignment="1">
      <alignment horizontal="right" vertical="center"/>
    </xf>
    <xf numFmtId="0" fontId="7" fillId="35" borderId="10" xfId="0" applyFont="1" applyFill="1" applyBorder="1" applyAlignment="1">
      <alignment horizontal="center" vertical="center"/>
    </xf>
    <xf numFmtId="0" fontId="7" fillId="35" borderId="10" xfId="0" applyFont="1" applyFill="1" applyBorder="1" applyAlignment="1">
      <alignment horizontal="center" vertical="center" wrapText="1"/>
    </xf>
    <xf numFmtId="3" fontId="8" fillId="35" borderId="10" xfId="0" applyNumberFormat="1" applyFont="1" applyFill="1" applyBorder="1" applyAlignment="1">
      <alignment horizontal="left" vertical="center"/>
    </xf>
    <xf numFmtId="0" fontId="9" fillId="35" borderId="0" xfId="0" applyFont="1" applyFill="1" applyAlignment="1">
      <alignment horizontal="left" vertical="center"/>
    </xf>
    <xf numFmtId="169" fontId="2" fillId="35" borderId="10" xfId="0" applyNumberFormat="1" applyFont="1" applyFill="1" applyBorder="1" applyAlignment="1">
      <alignment horizontal="left" vertical="center"/>
    </xf>
    <xf numFmtId="170" fontId="2" fillId="35" borderId="10" xfId="0" applyNumberFormat="1" applyFont="1" applyFill="1" applyBorder="1" applyAlignment="1" applyProtection="1">
      <alignment horizontal="right" vertical="center"/>
      <protection locked="0"/>
    </xf>
    <xf numFmtId="171" fontId="2" fillId="35" borderId="10" xfId="0" applyNumberFormat="1" applyFont="1" applyFill="1" applyBorder="1" applyAlignment="1" applyProtection="1">
      <alignment horizontal="right" vertical="center"/>
      <protection locked="0"/>
    </xf>
    <xf numFmtId="167" fontId="2" fillId="35" borderId="10" xfId="49" applyNumberFormat="1" applyFont="1" applyFill="1" applyBorder="1" applyAlignment="1">
      <alignment horizontal="right" vertical="center"/>
    </xf>
    <xf numFmtId="0" fontId="2" fillId="35" borderId="19" xfId="0" applyFont="1" applyFill="1" applyBorder="1" applyAlignment="1">
      <alignment horizontal="left" vertical="center"/>
    </xf>
    <xf numFmtId="170" fontId="7" fillId="35" borderId="19" xfId="0" applyNumberFormat="1" applyFont="1" applyFill="1" applyBorder="1" applyAlignment="1">
      <alignment horizontal="right" vertical="center"/>
    </xf>
    <xf numFmtId="171" fontId="2" fillId="35" borderId="19" xfId="0" applyNumberFormat="1" applyFont="1" applyFill="1" applyBorder="1" applyAlignment="1">
      <alignment horizontal="right" vertical="center"/>
    </xf>
    <xf numFmtId="167" fontId="7" fillId="35" borderId="19" xfId="49" applyNumberFormat="1" applyFont="1" applyFill="1" applyBorder="1" applyAlignment="1">
      <alignment horizontal="right" vertical="center"/>
    </xf>
    <xf numFmtId="0" fontId="8" fillId="35" borderId="10" xfId="0" applyFont="1" applyFill="1" applyBorder="1" applyAlignment="1">
      <alignment horizontal="left" vertical="center"/>
    </xf>
    <xf numFmtId="171" fontId="7" fillId="35" borderId="19" xfId="0" applyNumberFormat="1" applyFont="1" applyFill="1" applyBorder="1" applyAlignment="1">
      <alignment horizontal="right" vertical="center"/>
    </xf>
    <xf numFmtId="170" fontId="2" fillId="35" borderId="19" xfId="0" applyNumberFormat="1" applyFont="1" applyFill="1" applyBorder="1" applyAlignment="1">
      <alignment horizontal="right" vertical="center"/>
    </xf>
    <xf numFmtId="0" fontId="2" fillId="35" borderId="10" xfId="0" applyFont="1" applyFill="1" applyBorder="1" applyAlignment="1">
      <alignment horizontal="left" vertical="center"/>
    </xf>
    <xf numFmtId="0" fontId="8" fillId="35" borderId="10" xfId="0" applyFont="1" applyFill="1" applyBorder="1" applyAlignment="1" applyProtection="1">
      <alignment horizontal="left" vertical="center"/>
      <protection locked="0"/>
    </xf>
    <xf numFmtId="0" fontId="9" fillId="35" borderId="0" xfId="0" applyFont="1" applyFill="1" applyAlignment="1" applyProtection="1">
      <alignment horizontal="left" vertical="center"/>
      <protection locked="0"/>
    </xf>
    <xf numFmtId="169" fontId="2" fillId="35" borderId="10" xfId="0" applyNumberFormat="1" applyFont="1" applyFill="1" applyBorder="1" applyAlignment="1" applyProtection="1">
      <alignment horizontal="left" vertical="center"/>
      <protection locked="0"/>
    </xf>
    <xf numFmtId="167" fontId="2" fillId="35" borderId="10" xfId="49" applyNumberFormat="1" applyFont="1" applyFill="1" applyBorder="1" applyAlignment="1" applyProtection="1">
      <alignment horizontal="right" vertical="center"/>
      <protection locked="0"/>
    </xf>
    <xf numFmtId="0" fontId="2" fillId="35" borderId="0" xfId="0" applyFont="1" applyFill="1" applyAlignment="1" applyProtection="1">
      <alignment horizontal="left" vertical="center"/>
      <protection locked="0"/>
    </xf>
    <xf numFmtId="0" fontId="2" fillId="35" borderId="10" xfId="0" applyFont="1" applyFill="1" applyBorder="1" applyAlignment="1" applyProtection="1">
      <alignment horizontal="left" vertical="center"/>
      <protection locked="0"/>
    </xf>
    <xf numFmtId="170" fontId="8" fillId="35" borderId="19" xfId="0" applyNumberFormat="1" applyFont="1" applyFill="1" applyBorder="1" applyAlignment="1">
      <alignment horizontal="right" vertical="center"/>
    </xf>
    <xf numFmtId="0" fontId="0" fillId="35" borderId="0" xfId="0" applyFill="1" applyAlignment="1">
      <alignment/>
    </xf>
    <xf numFmtId="170" fontId="2" fillId="35" borderId="19" xfId="0" applyNumberFormat="1" applyFont="1" applyFill="1" applyBorder="1" applyAlignment="1" applyProtection="1">
      <alignment horizontal="right" vertical="center"/>
      <protection locked="0"/>
    </xf>
    <xf numFmtId="168" fontId="2" fillId="35" borderId="19" xfId="0" applyNumberFormat="1" applyFont="1" applyFill="1" applyBorder="1" applyAlignment="1" applyProtection="1">
      <alignment horizontal="right" vertical="center"/>
      <protection locked="0"/>
    </xf>
    <xf numFmtId="170" fontId="8" fillId="35" borderId="15" xfId="0" applyNumberFormat="1" applyFont="1" applyFill="1" applyBorder="1" applyAlignment="1">
      <alignment horizontal="right" vertical="center"/>
    </xf>
    <xf numFmtId="0" fontId="7" fillId="35" borderId="0" xfId="0" applyFont="1" applyFill="1" applyAlignment="1">
      <alignment/>
    </xf>
    <xf numFmtId="0" fontId="2" fillId="35" borderId="0" xfId="0" applyFont="1" applyFill="1" applyAlignment="1">
      <alignment vertical="center"/>
    </xf>
    <xf numFmtId="0" fontId="3" fillId="33" borderId="0" xfId="0" applyFont="1" applyFill="1" applyAlignment="1">
      <alignment horizontal="left" vertical="center" wrapText="1" readingOrder="1"/>
    </xf>
    <xf numFmtId="0" fontId="2" fillId="35" borderId="0" xfId="0" applyFont="1" applyFill="1" applyAlignment="1">
      <alignment horizontal="left" vertical="center"/>
    </xf>
    <xf numFmtId="0" fontId="2"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6"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7" borderId="0" xfId="0" applyFont="1" applyFill="1" applyAlignment="1">
      <alignment horizontal="left" vertical="top" wrapText="1" readingOrder="1"/>
    </xf>
    <xf numFmtId="0" fontId="2" fillId="35" borderId="0" xfId="0" applyFont="1" applyFill="1" applyAlignment="1">
      <alignment horizontal="left" vertical="center" wrapText="1"/>
    </xf>
    <xf numFmtId="0" fontId="2" fillId="35" borderId="0" xfId="0" applyFont="1" applyFill="1" applyAlignment="1">
      <alignment horizontal="left" vertical="center"/>
    </xf>
    <xf numFmtId="0" fontId="11" fillId="35" borderId="19" xfId="0" applyFont="1" applyFill="1" applyBorder="1" applyAlignment="1">
      <alignment horizontal="center" vertical="center" wrapText="1"/>
    </xf>
    <xf numFmtId="0" fontId="8" fillId="35" borderId="23" xfId="0" applyFont="1" applyFill="1" applyBorder="1" applyAlignment="1" applyProtection="1">
      <alignment horizontal="left" vertical="center"/>
      <protection locked="0"/>
    </xf>
    <xf numFmtId="0" fontId="8" fillId="35" borderId="24" xfId="0" applyFont="1" applyFill="1" applyBorder="1" applyAlignment="1" applyProtection="1">
      <alignment horizontal="left" vertical="center"/>
      <protection locked="0"/>
    </xf>
    <xf numFmtId="0" fontId="8" fillId="35" borderId="25" xfId="0" applyFont="1" applyFill="1" applyBorder="1" applyAlignment="1" applyProtection="1">
      <alignment horizontal="left" vertical="center"/>
      <protection locked="0"/>
    </xf>
    <xf numFmtId="0" fontId="8" fillId="35" borderId="23" xfId="0" applyFont="1" applyFill="1" applyBorder="1" applyAlignment="1">
      <alignment horizontal="left" vertical="center"/>
    </xf>
    <xf numFmtId="0" fontId="8" fillId="35" borderId="24" xfId="0" applyFont="1" applyFill="1" applyBorder="1" applyAlignment="1">
      <alignment horizontal="left" vertical="center"/>
    </xf>
    <xf numFmtId="0" fontId="8" fillId="35" borderId="25" xfId="0" applyFont="1" applyFill="1" applyBorder="1" applyAlignment="1">
      <alignment horizontal="left" vertical="center"/>
    </xf>
    <xf numFmtId="3" fontId="8" fillId="35" borderId="23" xfId="0" applyNumberFormat="1" applyFont="1" applyFill="1" applyBorder="1" applyAlignment="1">
      <alignment horizontal="left" vertical="center"/>
    </xf>
    <xf numFmtId="3" fontId="8" fillId="35" borderId="24" xfId="0" applyNumberFormat="1" applyFont="1" applyFill="1" applyBorder="1" applyAlignment="1">
      <alignment horizontal="left" vertical="center"/>
    </xf>
    <xf numFmtId="3" fontId="8" fillId="35" borderId="25" xfId="0" applyNumberFormat="1" applyFont="1" applyFill="1" applyBorder="1" applyAlignment="1">
      <alignment horizontal="left" vertical="center"/>
    </xf>
    <xf numFmtId="0" fontId="2" fillId="35" borderId="0" xfId="0" applyFont="1" applyFill="1" applyAlignment="1">
      <alignment horizontal="left" vertical="center" wrapText="1"/>
    </xf>
    <xf numFmtId="0" fontId="4" fillId="35" borderId="0" xfId="0" applyFont="1" applyFill="1" applyAlignment="1">
      <alignment horizontal="left" vertical="center"/>
    </xf>
    <xf numFmtId="0" fontId="2" fillId="35" borderId="10" xfId="0" applyFont="1" applyFill="1" applyBorder="1" applyAlignment="1">
      <alignment horizontal="left" vertical="center" wrapText="1"/>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10" xfId="0" applyFont="1" applyFill="1" applyBorder="1" applyAlignment="1" applyProtection="1">
      <alignment horizontal="center" vertical="center"/>
      <protection locked="0"/>
    </xf>
    <xf numFmtId="0" fontId="2" fillId="35" borderId="23" xfId="0" applyFont="1" applyFill="1" applyBorder="1" applyAlignment="1">
      <alignment horizontal="left" vertical="center" wrapText="1"/>
    </xf>
    <xf numFmtId="0" fontId="2" fillId="35" borderId="24" xfId="0" applyFont="1" applyFill="1" applyBorder="1" applyAlignment="1">
      <alignment horizontal="left" vertical="center" wrapText="1"/>
    </xf>
    <xf numFmtId="0" fontId="2" fillId="35" borderId="25" xfId="0" applyFont="1" applyFill="1" applyBorder="1" applyAlignment="1">
      <alignment horizontal="left" vertical="center" wrapText="1"/>
    </xf>
    <xf numFmtId="0" fontId="7" fillId="35" borderId="19" xfId="0" applyFont="1" applyFill="1" applyBorder="1" applyAlignment="1">
      <alignment horizontal="left" vertical="center"/>
    </xf>
    <xf numFmtId="0" fontId="2" fillId="35" borderId="0" xfId="0" applyFont="1" applyFill="1" applyAlignment="1">
      <alignment horizontal="left" vertical="center"/>
    </xf>
    <xf numFmtId="169" fontId="2" fillId="35" borderId="10" xfId="0" applyNumberFormat="1"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169" fontId="2" fillId="35" borderId="10" xfId="0" applyNumberFormat="1" applyFont="1" applyFill="1" applyBorder="1" applyAlignment="1" applyProtection="1">
      <alignment horizontal="left" vertical="center"/>
      <protection locked="0"/>
    </xf>
    <xf numFmtId="169" fontId="2" fillId="35" borderId="10" xfId="0" applyNumberFormat="1" applyFont="1" applyFill="1" applyBorder="1" applyAlignment="1" applyProtection="1">
      <alignment horizontal="center" vertical="center"/>
      <protection locked="0"/>
    </xf>
    <xf numFmtId="0" fontId="2" fillId="35" borderId="19" xfId="0" applyFont="1" applyFill="1" applyBorder="1" applyAlignment="1">
      <alignment horizontal="left" vertical="center"/>
    </xf>
    <xf numFmtId="0" fontId="8" fillId="35" borderId="14" xfId="0" applyFont="1" applyFill="1" applyBorder="1" applyAlignment="1">
      <alignment horizontal="left" vertical="center"/>
    </xf>
    <xf numFmtId="0" fontId="8" fillId="35" borderId="19" xfId="0" applyFont="1" applyFill="1" applyBorder="1" applyAlignment="1">
      <alignment horizontal="left"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6" fillId="33" borderId="26" xfId="0" applyNumberFormat="1" applyFont="1" applyFill="1" applyBorder="1" applyAlignment="1">
      <alignment horizontal="left" vertical="center" wrapText="1"/>
    </xf>
    <xf numFmtId="3" fontId="2" fillId="34" borderId="26" xfId="0" applyNumberFormat="1" applyFont="1" applyFill="1" applyBorder="1" applyAlignment="1" applyProtection="1">
      <alignment horizontal="left" vertical="center" wrapText="1"/>
      <protection locked="0"/>
    </xf>
    <xf numFmtId="0" fontId="11" fillId="0" borderId="19" xfId="0" applyFont="1" applyBorder="1" applyAlignment="1">
      <alignment horizontal="center" vertical="center"/>
    </xf>
    <xf numFmtId="0" fontId="8" fillId="0" borderId="10" xfId="47" applyFont="1" applyBorder="1" applyAlignment="1">
      <alignment horizontal="left" vertical="center"/>
      <protection/>
    </xf>
    <xf numFmtId="49" fontId="8" fillId="33" borderId="14" xfId="0" applyNumberFormat="1" applyFont="1" applyFill="1" applyBorder="1" applyAlignment="1">
      <alignment horizontal="left" vertical="center"/>
    </xf>
    <xf numFmtId="49" fontId="8" fillId="33" borderId="27" xfId="0" applyNumberFormat="1" applyFont="1" applyFill="1" applyBorder="1" applyAlignment="1">
      <alignment horizontal="left" vertical="center"/>
    </xf>
    <xf numFmtId="49" fontId="8" fillId="33" borderId="28" xfId="0" applyNumberFormat="1" applyFont="1" applyFill="1" applyBorder="1" applyAlignment="1">
      <alignment horizontal="left" vertical="center"/>
    </xf>
    <xf numFmtId="0" fontId="8" fillId="0" borderId="10" xfId="47" applyFont="1" applyBorder="1" applyAlignment="1">
      <alignment horizontal="left" vertical="center" wrapText="1"/>
      <protection/>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7" fillId="33" borderId="10" xfId="0" applyFont="1" applyFill="1" applyBorder="1" applyAlignment="1">
      <alignment horizontal="left" vertical="center" wrapText="1" indent="4"/>
    </xf>
    <xf numFmtId="0" fontId="8"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workbookViewId="0" topLeftCell="A1">
      <selection activeCell="A1" sqref="A1:C1"/>
    </sheetView>
  </sheetViews>
  <sheetFormatPr defaultColWidth="9.140625" defaultRowHeight="17.25" customHeight="1"/>
  <cols>
    <col min="1" max="1" width="6.421875" style="1" customWidth="1"/>
    <col min="2" max="2" width="71.421875" style="1" customWidth="1"/>
    <col min="3" max="3" width="62.00390625" style="2" customWidth="1"/>
    <col min="4" max="16384" width="9.140625" style="1" customWidth="1"/>
  </cols>
  <sheetData>
    <row r="1" spans="1:6" s="4" customFormat="1" ht="30" customHeight="1">
      <c r="A1" s="150" t="s">
        <v>0</v>
      </c>
      <c r="B1" s="150"/>
      <c r="C1" s="150"/>
      <c r="D1" s="3"/>
      <c r="E1" s="3"/>
      <c r="F1" s="3"/>
    </row>
    <row r="2" spans="1:3" s="3" customFormat="1" ht="29.25" customHeight="1">
      <c r="A2" s="150" t="s">
        <v>1</v>
      </c>
      <c r="B2" s="150"/>
      <c r="C2" s="150"/>
    </row>
    <row r="3" spans="1:3" s="3" customFormat="1" ht="56.25" customHeight="1">
      <c r="A3" s="150" t="s">
        <v>196</v>
      </c>
      <c r="B3" s="150"/>
      <c r="C3" s="150"/>
    </row>
    <row r="4" spans="1:3" s="3" customFormat="1" ht="17.25" customHeight="1">
      <c r="A4" s="147"/>
      <c r="B4" s="147"/>
      <c r="C4" s="147"/>
    </row>
    <row r="5" spans="1:3" s="3" customFormat="1" ht="17.25" customHeight="1">
      <c r="A5" s="153" t="s">
        <v>197</v>
      </c>
      <c r="B5" s="153"/>
      <c r="C5" s="153"/>
    </row>
    <row r="6" spans="1:3" s="6" customFormat="1" ht="27.75" customHeight="1">
      <c r="A6" s="5"/>
      <c r="B6" s="5"/>
      <c r="C6" s="5"/>
    </row>
    <row r="7" spans="1:3" s="10" customFormat="1" ht="17.25" customHeight="1">
      <c r="A7" s="7">
        <v>1</v>
      </c>
      <c r="B7" s="8" t="s">
        <v>2</v>
      </c>
      <c r="C7" s="9" t="s">
        <v>3</v>
      </c>
    </row>
    <row r="8" spans="1:3" s="10" customFormat="1" ht="17.25" customHeight="1">
      <c r="A8" s="7">
        <v>2</v>
      </c>
      <c r="B8" s="8" t="s">
        <v>4</v>
      </c>
      <c r="C8" s="9" t="s">
        <v>3</v>
      </c>
    </row>
    <row r="9" spans="1:3" s="10" customFormat="1" ht="17.25" customHeight="1">
      <c r="A9" s="7">
        <v>3</v>
      </c>
      <c r="B9" s="8" t="s">
        <v>5</v>
      </c>
      <c r="C9" s="9" t="s">
        <v>3</v>
      </c>
    </row>
    <row r="10" spans="1:3" s="10" customFormat="1" ht="17.25" customHeight="1">
      <c r="A10" s="7">
        <v>4</v>
      </c>
      <c r="B10" s="8" t="s">
        <v>6</v>
      </c>
      <c r="C10" s="9" t="s">
        <v>3</v>
      </c>
    </row>
    <row r="11" spans="1:3" s="10" customFormat="1" ht="17.25" customHeight="1">
      <c r="A11" s="7">
        <v>5</v>
      </c>
      <c r="B11" s="8" t="s">
        <v>7</v>
      </c>
      <c r="C11" s="9" t="s">
        <v>3</v>
      </c>
    </row>
    <row r="12" spans="1:3" s="10" customFormat="1" ht="17.25" customHeight="1">
      <c r="A12" s="7">
        <v>6</v>
      </c>
      <c r="B12" s="8" t="s">
        <v>8</v>
      </c>
      <c r="C12" s="9" t="s">
        <v>3</v>
      </c>
    </row>
    <row r="13" spans="1:3" s="10" customFormat="1" ht="17.25" customHeight="1">
      <c r="A13" s="7">
        <v>7</v>
      </c>
      <c r="B13" s="8" t="s">
        <v>9</v>
      </c>
      <c r="C13" s="9" t="s">
        <v>3</v>
      </c>
    </row>
    <row r="14" spans="1:3" s="10" customFormat="1" ht="17.25" customHeight="1">
      <c r="A14" s="7">
        <v>8</v>
      </c>
      <c r="B14" s="8" t="s">
        <v>10</v>
      </c>
      <c r="C14" s="9" t="s">
        <v>3</v>
      </c>
    </row>
    <row r="15" spans="1:3" s="10" customFormat="1" ht="9" customHeight="1">
      <c r="A15" s="11"/>
      <c r="B15" s="12"/>
      <c r="C15" s="12"/>
    </row>
    <row r="16" spans="1:3" s="10" customFormat="1" ht="27" customHeight="1">
      <c r="A16" s="7">
        <v>9</v>
      </c>
      <c r="B16" s="13" t="s">
        <v>11</v>
      </c>
      <c r="C16" s="14" t="s">
        <v>3</v>
      </c>
    </row>
    <row r="17" spans="1:3" s="10" customFormat="1" ht="52.5" customHeight="1">
      <c r="A17" s="7">
        <v>10</v>
      </c>
      <c r="B17" s="13" t="s">
        <v>12</v>
      </c>
      <c r="C17" s="15">
        <f>'Finální rozpočet'!E89-'Finální rozpočet'!G89</f>
        <v>0</v>
      </c>
    </row>
    <row r="18" spans="1:3" s="10" customFormat="1" ht="17.25" customHeight="1">
      <c r="A18" s="7">
        <v>11</v>
      </c>
      <c r="B18" s="13" t="s">
        <v>13</v>
      </c>
      <c r="C18" s="16" t="s">
        <v>3</v>
      </c>
    </row>
    <row r="19" spans="1:3" s="10" customFormat="1" ht="17.25" customHeight="1">
      <c r="A19" s="7">
        <v>12</v>
      </c>
      <c r="B19" s="13" t="s">
        <v>14</v>
      </c>
      <c r="C19" s="17" t="s">
        <v>3</v>
      </c>
    </row>
    <row r="20" spans="1:3" s="10" customFormat="1" ht="54" customHeight="1">
      <c r="A20" s="7">
        <v>13</v>
      </c>
      <c r="B20" s="10" t="s">
        <v>15</v>
      </c>
      <c r="C20" s="18">
        <f>'Finální finanční plán'!C61</f>
        <v>0</v>
      </c>
    </row>
    <row r="21" spans="1:3" s="10" customFormat="1" ht="17.25" customHeight="1">
      <c r="A21" s="7">
        <v>14</v>
      </c>
      <c r="B21" s="19" t="s">
        <v>16</v>
      </c>
      <c r="C21" s="20" t="str">
        <f>'Finální finanční plán'!C62</f>
        <v>0%</v>
      </c>
    </row>
    <row r="22" spans="1:3" s="10" customFormat="1" ht="75" customHeight="1">
      <c r="A22" s="21">
        <v>15</v>
      </c>
      <c r="B22" s="22" t="s">
        <v>17</v>
      </c>
      <c r="C22" s="23" t="str">
        <f>IF(C21&lt;C19,IF(C18="vyplní příjemce podpory kinematografie"," ",C18),IF((C18-(C20-(PRODUCT(C19,C17))))&lt;0,0,(C18-(C20-(PRODUCT(C19,C17))))))</f>
        <v> </v>
      </c>
    </row>
    <row r="23" spans="1:3" s="10" customFormat="1" ht="26.25" customHeight="1">
      <c r="A23" s="24">
        <v>16</v>
      </c>
      <c r="B23" s="25" t="s">
        <v>18</v>
      </c>
      <c r="C23" s="26" t="str">
        <f>IF(C18="vyplní příjemce podpory kinematografie","0 Kč",C18-C22)</f>
        <v>0 Kč</v>
      </c>
    </row>
    <row r="24" spans="1:3" s="10" customFormat="1" ht="9.75" customHeight="1">
      <c r="A24" s="27"/>
      <c r="B24" s="27"/>
      <c r="C24" s="28"/>
    </row>
    <row r="25" spans="1:3" s="10" customFormat="1" ht="25.5" customHeight="1">
      <c r="A25" s="29">
        <v>17</v>
      </c>
      <c r="B25" s="30" t="s">
        <v>19</v>
      </c>
      <c r="C25" s="31" t="str">
        <f>IF(C16="vyplní příjemce podpory kinematografie"," ",C18/(0.7*C16))</f>
        <v> </v>
      </c>
    </row>
    <row r="26" spans="1:4" s="10" customFormat="1" ht="41.25" customHeight="1">
      <c r="A26" s="7">
        <v>18</v>
      </c>
      <c r="B26" s="7" t="s">
        <v>20</v>
      </c>
      <c r="C26" s="32" t="str">
        <f>IF(C18="vyplní příjemce podpory kinematografie"," ",SUM(C18/C17))</f>
        <v> </v>
      </c>
      <c r="D26" s="33"/>
    </row>
    <row r="27" spans="1:3" s="10" customFormat="1" ht="100.5" customHeight="1">
      <c r="A27" s="21">
        <v>19</v>
      </c>
      <c r="B27" s="21" t="s">
        <v>21</v>
      </c>
      <c r="C27" s="23">
        <f>IF(C26&lt;C25,C18,PRODUCT(C25,C17))</f>
        <v>0</v>
      </c>
    </row>
    <row r="28" spans="1:3" s="10" customFormat="1" ht="27" customHeight="1">
      <c r="A28" s="24">
        <v>20</v>
      </c>
      <c r="B28" s="34" t="s">
        <v>22</v>
      </c>
      <c r="C28" s="26" t="str">
        <f>IF(C27=0,"0 Kč",C18-C27)</f>
        <v>0 Kč</v>
      </c>
    </row>
    <row r="29" s="10" customFormat="1" ht="9" customHeight="1">
      <c r="C29" s="35"/>
    </row>
    <row r="30" spans="1:3" s="39" customFormat="1" ht="21.75" customHeight="1">
      <c r="A30" s="36">
        <v>21</v>
      </c>
      <c r="B30" s="37" t="s">
        <v>23</v>
      </c>
      <c r="C30" s="38">
        <f>C23+C28</f>
        <v>0</v>
      </c>
    </row>
    <row r="31" s="10" customFormat="1" ht="17.25" customHeight="1">
      <c r="C31" s="40"/>
    </row>
    <row r="32" spans="1:3" s="10" customFormat="1" ht="17.25" customHeight="1">
      <c r="A32" s="151" t="s">
        <v>24</v>
      </c>
      <c r="B32" s="151"/>
      <c r="C32" s="151"/>
    </row>
    <row r="33" spans="1:3" s="10" customFormat="1" ht="17.25" customHeight="1">
      <c r="A33" s="152" t="s">
        <v>25</v>
      </c>
      <c r="B33" s="152"/>
      <c r="C33" s="152"/>
    </row>
    <row r="34" spans="1:3" s="10" customFormat="1" ht="17.25" customHeight="1">
      <c r="A34" s="151" t="s">
        <v>26</v>
      </c>
      <c r="B34" s="151"/>
      <c r="C34" s="151"/>
    </row>
    <row r="35" spans="1:3" s="10" customFormat="1" ht="17.25" customHeight="1">
      <c r="A35" s="151" t="s">
        <v>27</v>
      </c>
      <c r="B35" s="151"/>
      <c r="C35" s="151"/>
    </row>
    <row r="36" spans="1:3" s="10" customFormat="1" ht="27" customHeight="1">
      <c r="A36" s="149" t="s">
        <v>198</v>
      </c>
      <c r="B36" s="149"/>
      <c r="C36" s="149"/>
    </row>
    <row r="37" spans="1:3" s="10" customFormat="1" ht="17.25" customHeight="1">
      <c r="A37" s="33"/>
      <c r="C37" s="35"/>
    </row>
    <row r="38" spans="1:3" s="10" customFormat="1" ht="17.25" customHeight="1">
      <c r="A38" s="151" t="s">
        <v>28</v>
      </c>
      <c r="B38" s="151"/>
      <c r="C38" s="151"/>
    </row>
    <row r="39" spans="1:3" s="10" customFormat="1" ht="27" customHeight="1">
      <c r="A39" s="149" t="s">
        <v>187</v>
      </c>
      <c r="B39" s="149"/>
      <c r="C39" s="149"/>
    </row>
    <row r="40" spans="1:3" s="10" customFormat="1" ht="27" customHeight="1">
      <c r="A40" s="154" t="s">
        <v>29</v>
      </c>
      <c r="B40" s="154"/>
      <c r="C40" s="154"/>
    </row>
    <row r="41" spans="1:3" s="10" customFormat="1" ht="17.25" customHeight="1">
      <c r="A41" s="154" t="s">
        <v>30</v>
      </c>
      <c r="B41" s="154"/>
      <c r="C41" s="154"/>
    </row>
    <row r="42" spans="1:3" s="10" customFormat="1" ht="37.5" customHeight="1">
      <c r="A42" s="41"/>
      <c r="B42" s="154" t="s">
        <v>31</v>
      </c>
      <c r="C42" s="154"/>
    </row>
    <row r="43" spans="1:3" s="10" customFormat="1" ht="27" customHeight="1">
      <c r="A43" s="41"/>
      <c r="B43" s="154" t="s">
        <v>32</v>
      </c>
      <c r="C43" s="154"/>
    </row>
    <row r="44" spans="1:3" s="10" customFormat="1" ht="12.75" customHeight="1">
      <c r="A44" s="155" t="s">
        <v>33</v>
      </c>
      <c r="B44" s="155"/>
      <c r="C44" s="155"/>
    </row>
    <row r="45" spans="1:3" s="10" customFormat="1" ht="12.75" customHeight="1">
      <c r="A45" s="110"/>
      <c r="B45" s="110"/>
      <c r="C45" s="110"/>
    </row>
    <row r="46" spans="1:3" s="10" customFormat="1" ht="40.5" customHeight="1">
      <c r="A46" s="156" t="s">
        <v>189</v>
      </c>
      <c r="B46" s="156"/>
      <c r="C46" s="156"/>
    </row>
    <row r="47" s="10" customFormat="1" ht="17.25" customHeight="1">
      <c r="C47" s="35"/>
    </row>
    <row r="48" spans="1:3" s="10" customFormat="1" ht="139.5" customHeight="1">
      <c r="A48" s="149" t="s">
        <v>34</v>
      </c>
      <c r="B48" s="149"/>
      <c r="C48" s="149"/>
    </row>
  </sheetData>
  <sheetProtection password="C548" sheet="1"/>
  <protectedRanges>
    <protectedRange sqref="C7:C14 C16 C18:C19 A48" name="Oblast1"/>
  </protectedRanges>
  <mergeCells count="18">
    <mergeCell ref="B43:C43"/>
    <mergeCell ref="A44:C44"/>
    <mergeCell ref="A48:C48"/>
    <mergeCell ref="A35:C35"/>
    <mergeCell ref="A38:C38"/>
    <mergeCell ref="A39:C39"/>
    <mergeCell ref="A40:C40"/>
    <mergeCell ref="A41:C41"/>
    <mergeCell ref="B42:C42"/>
    <mergeCell ref="A46:C46"/>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tToHeight="0" fitToWidth="1" horizontalDpi="300" verticalDpi="300" orientation="landscape" paperSize="9" scale="94"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89"/>
  <sheetViews>
    <sheetView zoomScalePageLayoutView="0" workbookViewId="0" topLeftCell="A1">
      <selection activeCell="A1" sqref="A1:F1"/>
    </sheetView>
  </sheetViews>
  <sheetFormatPr defaultColWidth="43.140625" defaultRowHeight="12.75"/>
  <cols>
    <col min="1" max="1" width="6.421875" style="112" customWidth="1"/>
    <col min="2" max="2" width="21.421875" style="112" customWidth="1"/>
    <col min="3" max="3" width="22.00390625" style="112" customWidth="1"/>
    <col min="4" max="7" width="17.8515625" style="111" customWidth="1"/>
    <col min="8" max="8" width="17.8515625" style="112" customWidth="1"/>
    <col min="9" max="25" width="11.421875" style="112" customWidth="1"/>
    <col min="26" max="244" width="11.57421875" style="112" customWidth="1"/>
    <col min="245" max="245" width="9.28125" style="112" customWidth="1"/>
    <col min="246" max="16384" width="43.140625" style="112" customWidth="1"/>
  </cols>
  <sheetData>
    <row r="1" spans="1:6" ht="30" customHeight="1">
      <c r="A1" s="170" t="s">
        <v>35</v>
      </c>
      <c r="B1" s="170"/>
      <c r="C1" s="170"/>
      <c r="D1" s="170"/>
      <c r="E1" s="170"/>
      <c r="F1" s="170"/>
    </row>
    <row r="2" spans="1:6" ht="27.75" customHeight="1">
      <c r="A2" s="113"/>
      <c r="B2" s="113"/>
      <c r="C2" s="113"/>
      <c r="D2" s="114"/>
      <c r="E2" s="114"/>
      <c r="F2" s="114"/>
    </row>
    <row r="3" spans="1:6" ht="17.25" customHeight="1">
      <c r="A3" s="171" t="s">
        <v>5</v>
      </c>
      <c r="B3" s="171"/>
      <c r="C3" s="171"/>
      <c r="D3" s="172" t="str">
        <f>IF('Úvodní list'!C9="vyplní příjemce podpory kinematografie"," ",'Úvodní list'!C9)</f>
        <v> </v>
      </c>
      <c r="E3" s="172"/>
      <c r="F3" s="172"/>
    </row>
    <row r="4" spans="1:6" ht="17.25" customHeight="1">
      <c r="A4" s="173" t="s">
        <v>4</v>
      </c>
      <c r="B4" s="173"/>
      <c r="C4" s="173"/>
      <c r="D4" s="172" t="str">
        <f>IF('Úvodní list'!C8="vyplní příjemce podpory kinematografie"," ",'Úvodní list'!C8)</f>
        <v> </v>
      </c>
      <c r="E4" s="172"/>
      <c r="F4" s="172"/>
    </row>
    <row r="5" spans="1:6" ht="17.25" customHeight="1">
      <c r="A5" s="173" t="s">
        <v>2</v>
      </c>
      <c r="B5" s="173"/>
      <c r="C5" s="173"/>
      <c r="D5" s="174" t="str">
        <f>IF('Úvodní list'!C7="vyplní příjemce podpory kinematografie"," ",'Úvodní list'!C7)</f>
        <v> </v>
      </c>
      <c r="E5" s="174"/>
      <c r="F5" s="174"/>
    </row>
    <row r="6" spans="1:2" ht="17.25" customHeight="1">
      <c r="A6" s="113"/>
      <c r="B6" s="113"/>
    </row>
    <row r="7" spans="1:6" ht="17.25" customHeight="1">
      <c r="A7" s="171" t="s">
        <v>36</v>
      </c>
      <c r="B7" s="171"/>
      <c r="C7" s="171"/>
      <c r="D7" s="171"/>
      <c r="E7" s="171"/>
      <c r="F7" s="171"/>
    </row>
    <row r="8" spans="1:6" ht="17.25" customHeight="1">
      <c r="A8" s="171" t="s">
        <v>37</v>
      </c>
      <c r="B8" s="171"/>
      <c r="C8" s="171" t="s">
        <v>38</v>
      </c>
      <c r="D8" s="171"/>
      <c r="E8" s="171"/>
      <c r="F8" s="115"/>
    </row>
    <row r="9" spans="1:6" ht="17.25" customHeight="1">
      <c r="A9" s="171"/>
      <c r="B9" s="171"/>
      <c r="C9" s="175" t="s">
        <v>39</v>
      </c>
      <c r="D9" s="176"/>
      <c r="E9" s="177"/>
      <c r="F9" s="115"/>
    </row>
    <row r="10" spans="1:7" s="148" customFormat="1" ht="17.25" customHeight="1">
      <c r="A10" s="171"/>
      <c r="B10" s="171"/>
      <c r="C10" s="171" t="s">
        <v>40</v>
      </c>
      <c r="D10" s="171"/>
      <c r="E10" s="171"/>
      <c r="F10" s="115"/>
      <c r="G10" s="111"/>
    </row>
    <row r="11" spans="1:6" ht="27" customHeight="1">
      <c r="A11" s="171"/>
      <c r="B11" s="171"/>
      <c r="C11" s="171" t="s">
        <v>201</v>
      </c>
      <c r="D11" s="171"/>
      <c r="E11" s="171"/>
      <c r="F11" s="115"/>
    </row>
    <row r="12" spans="1:7" ht="30" customHeight="1">
      <c r="A12" s="157" t="s">
        <v>41</v>
      </c>
      <c r="B12" s="157"/>
      <c r="C12" s="157"/>
      <c r="D12" s="157"/>
      <c r="E12" s="157"/>
      <c r="F12" s="157"/>
      <c r="G12" s="157"/>
    </row>
    <row r="13" ht="17.25" customHeight="1"/>
    <row r="14" spans="1:7" ht="17.25" customHeight="1">
      <c r="A14" s="113" t="s">
        <v>42</v>
      </c>
      <c r="B14" s="116"/>
      <c r="C14" s="116"/>
      <c r="D14" s="117"/>
      <c r="E14" s="117"/>
      <c r="F14" s="117"/>
      <c r="G14" s="117"/>
    </row>
    <row r="15" spans="1:8" ht="17.25" customHeight="1">
      <c r="A15" s="116"/>
      <c r="B15" s="116"/>
      <c r="C15" s="158" t="s">
        <v>43</v>
      </c>
      <c r="D15" s="158"/>
      <c r="E15" s="158"/>
      <c r="F15" s="158"/>
      <c r="G15" s="158"/>
      <c r="H15" s="158"/>
    </row>
    <row r="16" spans="1:7" ht="17.25" customHeight="1">
      <c r="A16" s="113" t="s">
        <v>44</v>
      </c>
      <c r="B16" s="116"/>
      <c r="C16" s="116"/>
      <c r="D16" s="117"/>
      <c r="E16" s="117"/>
      <c r="F16" s="117"/>
      <c r="G16" s="117"/>
    </row>
    <row r="17" spans="1:8" ht="30" customHeight="1">
      <c r="A17" s="116"/>
      <c r="B17" s="116"/>
      <c r="C17" s="169" t="s">
        <v>45</v>
      </c>
      <c r="D17" s="169"/>
      <c r="E17" s="169"/>
      <c r="F17" s="169"/>
      <c r="G17" s="169"/>
      <c r="H17" s="169"/>
    </row>
    <row r="18" spans="1:7" ht="17.25" customHeight="1">
      <c r="A18" s="113" t="s">
        <v>46</v>
      </c>
      <c r="B18" s="116"/>
      <c r="C18" s="116"/>
      <c r="D18" s="117"/>
      <c r="E18" s="117"/>
      <c r="F18" s="117"/>
      <c r="G18" s="117"/>
    </row>
    <row r="19" spans="1:8" ht="17.25" customHeight="1">
      <c r="A19" s="116"/>
      <c r="B19" s="116"/>
      <c r="C19" s="158" t="s">
        <v>47</v>
      </c>
      <c r="D19" s="158"/>
      <c r="E19" s="158"/>
      <c r="F19" s="158"/>
      <c r="G19" s="158"/>
      <c r="H19" s="158"/>
    </row>
    <row r="20" spans="1:8" ht="27" customHeight="1">
      <c r="A20" s="116"/>
      <c r="B20" s="116"/>
      <c r="C20" s="169" t="s">
        <v>199</v>
      </c>
      <c r="D20" s="169"/>
      <c r="E20" s="169"/>
      <c r="F20" s="169"/>
      <c r="G20" s="169"/>
      <c r="H20" s="169"/>
    </row>
    <row r="21" spans="1:8" ht="27" customHeight="1">
      <c r="A21" s="116"/>
      <c r="B21" s="116"/>
      <c r="C21" s="157" t="s">
        <v>200</v>
      </c>
      <c r="D21" s="157"/>
      <c r="E21" s="157"/>
      <c r="F21" s="157"/>
      <c r="G21" s="157"/>
      <c r="H21" s="157"/>
    </row>
    <row r="22" spans="1:8" ht="17.25" customHeight="1">
      <c r="A22" s="116"/>
      <c r="B22" s="116"/>
      <c r="C22" s="158" t="s">
        <v>48</v>
      </c>
      <c r="D22" s="158"/>
      <c r="E22" s="158"/>
      <c r="F22" s="158"/>
      <c r="G22" s="158"/>
      <c r="H22" s="158"/>
    </row>
    <row r="23" spans="1:7" ht="17.25" customHeight="1">
      <c r="A23" s="113" t="s">
        <v>49</v>
      </c>
      <c r="B23" s="116"/>
      <c r="C23" s="116"/>
      <c r="D23" s="117"/>
      <c r="E23" s="117"/>
      <c r="F23" s="117"/>
      <c r="G23" s="117"/>
    </row>
    <row r="24" spans="1:8" ht="17.25" customHeight="1">
      <c r="A24" s="116"/>
      <c r="B24" s="116"/>
      <c r="C24" s="169" t="s">
        <v>194</v>
      </c>
      <c r="D24" s="169"/>
      <c r="E24" s="169"/>
      <c r="F24" s="169"/>
      <c r="G24" s="169"/>
      <c r="H24" s="169"/>
    </row>
    <row r="25" spans="1:9" ht="17.25" customHeight="1">
      <c r="A25" s="145" t="s">
        <v>191</v>
      </c>
      <c r="B25" s="141"/>
      <c r="C25" s="116"/>
      <c r="D25" s="116"/>
      <c r="E25" s="116"/>
      <c r="F25" s="116"/>
      <c r="G25" s="116"/>
      <c r="H25" s="116"/>
      <c r="I25" s="141"/>
    </row>
    <row r="26" spans="1:9" ht="32.25" customHeight="1">
      <c r="A26" s="141"/>
      <c r="B26" s="141"/>
      <c r="C26" s="169" t="s">
        <v>195</v>
      </c>
      <c r="D26" s="169"/>
      <c r="E26" s="169"/>
      <c r="F26" s="169"/>
      <c r="G26" s="169"/>
      <c r="H26" s="169"/>
      <c r="I26" s="146"/>
    </row>
    <row r="27" ht="27.75" customHeight="1"/>
    <row r="28" spans="1:8" ht="17.25" customHeight="1" thickBot="1">
      <c r="A28" s="178" t="s">
        <v>50</v>
      </c>
      <c r="B28" s="178"/>
      <c r="C28" s="178"/>
      <c r="D28" s="118" t="s">
        <v>51</v>
      </c>
      <c r="E28" s="118" t="s">
        <v>52</v>
      </c>
      <c r="F28" s="119" t="s">
        <v>53</v>
      </c>
      <c r="G28" s="119" t="s">
        <v>54</v>
      </c>
      <c r="H28" s="119" t="s">
        <v>192</v>
      </c>
    </row>
    <row r="29" spans="1:8" ht="17.25" customHeight="1" thickBot="1">
      <c r="A29" s="178"/>
      <c r="B29" s="178"/>
      <c r="C29" s="178"/>
      <c r="D29" s="159" t="s">
        <v>55</v>
      </c>
      <c r="E29" s="159" t="s">
        <v>56</v>
      </c>
      <c r="F29" s="159" t="s">
        <v>57</v>
      </c>
      <c r="G29" s="159" t="s">
        <v>58</v>
      </c>
      <c r="H29" s="159" t="s">
        <v>193</v>
      </c>
    </row>
    <row r="30" spans="1:8" ht="17.25" customHeight="1" thickBot="1">
      <c r="A30" s="178"/>
      <c r="B30" s="178"/>
      <c r="C30" s="178"/>
      <c r="D30" s="159"/>
      <c r="E30" s="159"/>
      <c r="F30" s="159"/>
      <c r="G30" s="159"/>
      <c r="H30" s="159"/>
    </row>
    <row r="31" spans="1:8" ht="17.25" customHeight="1" thickBot="1">
      <c r="A31" s="178"/>
      <c r="B31" s="178"/>
      <c r="C31" s="178"/>
      <c r="D31" s="159"/>
      <c r="E31" s="159"/>
      <c r="F31" s="159"/>
      <c r="G31" s="159"/>
      <c r="H31" s="159"/>
    </row>
    <row r="32" spans="1:7" ht="9" customHeight="1">
      <c r="A32" s="179"/>
      <c r="B32" s="179"/>
      <c r="C32" s="179"/>
      <c r="D32" s="179"/>
      <c r="E32" s="179"/>
      <c r="F32" s="179"/>
      <c r="G32" s="179"/>
    </row>
    <row r="33" spans="1:8" s="121" customFormat="1" ht="21.75" customHeight="1">
      <c r="A33" s="120">
        <v>1</v>
      </c>
      <c r="B33" s="166" t="s">
        <v>59</v>
      </c>
      <c r="C33" s="167"/>
      <c r="D33" s="167"/>
      <c r="E33" s="167"/>
      <c r="F33" s="167"/>
      <c r="G33" s="167"/>
      <c r="H33" s="168"/>
    </row>
    <row r="34" spans="1:8" ht="17.25" customHeight="1">
      <c r="A34" s="122" t="s">
        <v>60</v>
      </c>
      <c r="B34" s="180" t="s">
        <v>61</v>
      </c>
      <c r="C34" s="180"/>
      <c r="D34" s="123">
        <v>0</v>
      </c>
      <c r="E34" s="123">
        <v>0</v>
      </c>
      <c r="F34" s="124">
        <v>0</v>
      </c>
      <c r="G34" s="125">
        <f aca="true" t="shared" si="0" ref="G34:G40">(E34-D34)*F34</f>
        <v>0</v>
      </c>
      <c r="H34" s="125">
        <v>0</v>
      </c>
    </row>
    <row r="35" spans="1:8" ht="17.25" customHeight="1">
      <c r="A35" s="122" t="s">
        <v>62</v>
      </c>
      <c r="B35" s="180" t="s">
        <v>63</v>
      </c>
      <c r="C35" s="180"/>
      <c r="D35" s="123">
        <v>0</v>
      </c>
      <c r="E35" s="123">
        <v>0</v>
      </c>
      <c r="F35" s="124">
        <v>0</v>
      </c>
      <c r="G35" s="125">
        <f t="shared" si="0"/>
        <v>0</v>
      </c>
      <c r="H35" s="125">
        <v>0</v>
      </c>
    </row>
    <row r="36" spans="1:8" ht="17.25" customHeight="1">
      <c r="A36" s="122" t="s">
        <v>64</v>
      </c>
      <c r="B36" s="180" t="s">
        <v>65</v>
      </c>
      <c r="C36" s="180"/>
      <c r="D36" s="123">
        <v>0</v>
      </c>
      <c r="E36" s="123">
        <v>0</v>
      </c>
      <c r="F36" s="124">
        <v>0</v>
      </c>
      <c r="G36" s="125">
        <f t="shared" si="0"/>
        <v>0</v>
      </c>
      <c r="H36" s="125">
        <v>0</v>
      </c>
    </row>
    <row r="37" spans="1:8" ht="17.25" customHeight="1">
      <c r="A37" s="122" t="s">
        <v>66</v>
      </c>
      <c r="B37" s="180" t="s">
        <v>67</v>
      </c>
      <c r="C37" s="180"/>
      <c r="D37" s="123">
        <v>0</v>
      </c>
      <c r="E37" s="123">
        <v>0</v>
      </c>
      <c r="F37" s="124">
        <v>0</v>
      </c>
      <c r="G37" s="125">
        <f t="shared" si="0"/>
        <v>0</v>
      </c>
      <c r="H37" s="125">
        <v>0</v>
      </c>
    </row>
    <row r="38" spans="1:8" ht="17.25" customHeight="1">
      <c r="A38" s="122" t="s">
        <v>68</v>
      </c>
      <c r="B38" s="180" t="s">
        <v>69</v>
      </c>
      <c r="C38" s="180"/>
      <c r="D38" s="123">
        <v>0</v>
      </c>
      <c r="E38" s="123">
        <v>0</v>
      </c>
      <c r="F38" s="124">
        <v>0</v>
      </c>
      <c r="G38" s="125">
        <f t="shared" si="0"/>
        <v>0</v>
      </c>
      <c r="H38" s="125">
        <v>0</v>
      </c>
    </row>
    <row r="39" spans="1:8" ht="17.25" customHeight="1">
      <c r="A39" s="122" t="s">
        <v>70</v>
      </c>
      <c r="B39" s="180" t="s">
        <v>71</v>
      </c>
      <c r="C39" s="180"/>
      <c r="D39" s="123">
        <v>0</v>
      </c>
      <c r="E39" s="123">
        <v>0</v>
      </c>
      <c r="F39" s="124">
        <v>0</v>
      </c>
      <c r="G39" s="125">
        <f t="shared" si="0"/>
        <v>0</v>
      </c>
      <c r="H39" s="125">
        <v>0</v>
      </c>
    </row>
    <row r="40" spans="1:8" ht="17.25" customHeight="1">
      <c r="A40" s="122" t="s">
        <v>72</v>
      </c>
      <c r="B40" s="181" t="s">
        <v>73</v>
      </c>
      <c r="C40" s="181"/>
      <c r="D40" s="123">
        <v>0</v>
      </c>
      <c r="E40" s="123">
        <v>0</v>
      </c>
      <c r="F40" s="124">
        <v>0</v>
      </c>
      <c r="G40" s="125">
        <f t="shared" si="0"/>
        <v>0</v>
      </c>
      <c r="H40" s="125">
        <v>0</v>
      </c>
    </row>
    <row r="41" spans="1:8" ht="17.25" customHeight="1" thickBot="1">
      <c r="A41" s="126"/>
      <c r="B41" s="178" t="s">
        <v>74</v>
      </c>
      <c r="C41" s="178"/>
      <c r="D41" s="127">
        <f>SUM(D34:D40)</f>
        <v>0</v>
      </c>
      <c r="E41" s="127">
        <f>SUM(E34:E40)</f>
        <v>0</v>
      </c>
      <c r="F41" s="128"/>
      <c r="G41" s="129">
        <f>SUM(G34:G40)</f>
        <v>0</v>
      </c>
      <c r="H41" s="129">
        <f>SUM(H34:H40)</f>
        <v>0</v>
      </c>
    </row>
    <row r="42" spans="1:7" ht="9" customHeight="1">
      <c r="A42" s="179"/>
      <c r="B42" s="179"/>
      <c r="C42" s="179"/>
      <c r="D42" s="179"/>
      <c r="E42" s="179"/>
      <c r="F42" s="179"/>
      <c r="G42" s="179"/>
    </row>
    <row r="43" spans="1:8" s="121" customFormat="1" ht="21.75" customHeight="1">
      <c r="A43" s="120">
        <v>2</v>
      </c>
      <c r="B43" s="166" t="s">
        <v>75</v>
      </c>
      <c r="C43" s="167"/>
      <c r="D43" s="167"/>
      <c r="E43" s="167"/>
      <c r="F43" s="167"/>
      <c r="G43" s="167"/>
      <c r="H43" s="168"/>
    </row>
    <row r="44" spans="1:8" ht="17.25" customHeight="1">
      <c r="A44" s="122" t="s">
        <v>76</v>
      </c>
      <c r="B44" s="180" t="s">
        <v>77</v>
      </c>
      <c r="C44" s="180"/>
      <c r="D44" s="123">
        <v>0</v>
      </c>
      <c r="E44" s="123">
        <v>0</v>
      </c>
      <c r="F44" s="124">
        <v>0</v>
      </c>
      <c r="G44" s="125">
        <f aca="true" t="shared" si="1" ref="G44:G49">(E44-D44)*F44</f>
        <v>0</v>
      </c>
      <c r="H44" s="125">
        <v>0</v>
      </c>
    </row>
    <row r="45" spans="1:8" ht="17.25" customHeight="1">
      <c r="A45" s="122" t="s">
        <v>78</v>
      </c>
      <c r="B45" s="180" t="s">
        <v>79</v>
      </c>
      <c r="C45" s="180"/>
      <c r="D45" s="123">
        <v>0</v>
      </c>
      <c r="E45" s="123">
        <v>0</v>
      </c>
      <c r="F45" s="124">
        <v>0</v>
      </c>
      <c r="G45" s="125">
        <f t="shared" si="1"/>
        <v>0</v>
      </c>
      <c r="H45" s="125">
        <v>0</v>
      </c>
    </row>
    <row r="46" spans="1:8" ht="17.25" customHeight="1">
      <c r="A46" s="122" t="s">
        <v>80</v>
      </c>
      <c r="B46" s="180" t="s">
        <v>81</v>
      </c>
      <c r="C46" s="180"/>
      <c r="D46" s="123">
        <v>0</v>
      </c>
      <c r="E46" s="123">
        <v>0</v>
      </c>
      <c r="F46" s="124">
        <v>0</v>
      </c>
      <c r="G46" s="125">
        <f t="shared" si="1"/>
        <v>0</v>
      </c>
      <c r="H46" s="125">
        <v>0</v>
      </c>
    </row>
    <row r="47" spans="1:8" ht="17.25" customHeight="1">
      <c r="A47" s="122" t="s">
        <v>82</v>
      </c>
      <c r="B47" s="180" t="s">
        <v>83</v>
      </c>
      <c r="C47" s="180"/>
      <c r="D47" s="123">
        <v>0</v>
      </c>
      <c r="E47" s="123">
        <v>0</v>
      </c>
      <c r="F47" s="124">
        <v>0</v>
      </c>
      <c r="G47" s="125">
        <f t="shared" si="1"/>
        <v>0</v>
      </c>
      <c r="H47" s="125">
        <v>0</v>
      </c>
    </row>
    <row r="48" spans="1:8" ht="17.25" customHeight="1">
      <c r="A48" s="122" t="s">
        <v>84</v>
      </c>
      <c r="B48" s="180" t="s">
        <v>85</v>
      </c>
      <c r="C48" s="180"/>
      <c r="D48" s="123">
        <v>0</v>
      </c>
      <c r="E48" s="123">
        <v>0</v>
      </c>
      <c r="F48" s="124">
        <v>0</v>
      </c>
      <c r="G48" s="125">
        <f t="shared" si="1"/>
        <v>0</v>
      </c>
      <c r="H48" s="125">
        <v>0</v>
      </c>
    </row>
    <row r="49" spans="1:8" ht="17.25" customHeight="1">
      <c r="A49" s="122" t="s">
        <v>86</v>
      </c>
      <c r="B49" s="181" t="s">
        <v>73</v>
      </c>
      <c r="C49" s="181"/>
      <c r="D49" s="123">
        <v>0</v>
      </c>
      <c r="E49" s="123">
        <v>0</v>
      </c>
      <c r="F49" s="124">
        <v>0</v>
      </c>
      <c r="G49" s="125">
        <f t="shared" si="1"/>
        <v>0</v>
      </c>
      <c r="H49" s="125">
        <v>0</v>
      </c>
    </row>
    <row r="50" spans="1:8" ht="17.25" customHeight="1" thickBot="1">
      <c r="A50" s="126"/>
      <c r="B50" s="178" t="s">
        <v>74</v>
      </c>
      <c r="C50" s="178"/>
      <c r="D50" s="127">
        <f>SUM(D44:D49)</f>
        <v>0</v>
      </c>
      <c r="E50" s="127">
        <f>SUM(E44:E49)</f>
        <v>0</v>
      </c>
      <c r="F50" s="128"/>
      <c r="G50" s="129">
        <f>SUM(G44:G49)</f>
        <v>0</v>
      </c>
      <c r="H50" s="129">
        <f>SUM(H44:H49)</f>
        <v>0</v>
      </c>
    </row>
    <row r="51" spans="1:7" ht="9" customHeight="1">
      <c r="A51" s="179"/>
      <c r="B51" s="179"/>
      <c r="C51" s="179"/>
      <c r="D51" s="179"/>
      <c r="E51" s="179"/>
      <c r="F51" s="179"/>
      <c r="G51" s="179"/>
    </row>
    <row r="52" spans="1:8" s="121" customFormat="1" ht="21.75" customHeight="1">
      <c r="A52" s="130">
        <v>3</v>
      </c>
      <c r="B52" s="163" t="s">
        <v>87</v>
      </c>
      <c r="C52" s="164"/>
      <c r="D52" s="164"/>
      <c r="E52" s="164"/>
      <c r="F52" s="164"/>
      <c r="G52" s="164"/>
      <c r="H52" s="165"/>
    </row>
    <row r="53" spans="1:8" ht="17.25" customHeight="1">
      <c r="A53" s="122" t="s">
        <v>88</v>
      </c>
      <c r="B53" s="180" t="s">
        <v>89</v>
      </c>
      <c r="C53" s="180"/>
      <c r="D53" s="123">
        <v>0</v>
      </c>
      <c r="E53" s="123">
        <v>0</v>
      </c>
      <c r="F53" s="124">
        <v>0</v>
      </c>
      <c r="G53" s="125">
        <f>(E53-D53)*F53</f>
        <v>0</v>
      </c>
      <c r="H53" s="125">
        <v>0</v>
      </c>
    </row>
    <row r="54" spans="1:8" ht="17.25" customHeight="1">
      <c r="A54" s="122" t="s">
        <v>90</v>
      </c>
      <c r="B54" s="180" t="s">
        <v>91</v>
      </c>
      <c r="C54" s="180"/>
      <c r="D54" s="123">
        <v>0</v>
      </c>
      <c r="E54" s="123">
        <v>0</v>
      </c>
      <c r="F54" s="124">
        <v>0</v>
      </c>
      <c r="G54" s="125">
        <f>(E54-D54)*F54</f>
        <v>0</v>
      </c>
      <c r="H54" s="125">
        <v>0</v>
      </c>
    </row>
    <row r="55" spans="1:8" ht="17.25" customHeight="1">
      <c r="A55" s="122" t="s">
        <v>92</v>
      </c>
      <c r="B55" s="181" t="s">
        <v>73</v>
      </c>
      <c r="C55" s="181"/>
      <c r="D55" s="123">
        <v>0</v>
      </c>
      <c r="E55" s="123">
        <v>0</v>
      </c>
      <c r="F55" s="124">
        <v>0</v>
      </c>
      <c r="G55" s="125">
        <f>(E55-D55)*F55</f>
        <v>0</v>
      </c>
      <c r="H55" s="125">
        <v>0</v>
      </c>
    </row>
    <row r="56" spans="1:8" ht="17.25" customHeight="1" thickBot="1">
      <c r="A56" s="126"/>
      <c r="B56" s="178" t="s">
        <v>74</v>
      </c>
      <c r="C56" s="178" t="s">
        <v>93</v>
      </c>
      <c r="D56" s="127">
        <f>SUM(D53:D55)</f>
        <v>0</v>
      </c>
      <c r="E56" s="127">
        <f>SUM(E53:E55)</f>
        <v>0</v>
      </c>
      <c r="F56" s="131"/>
      <c r="G56" s="129">
        <f>SUM(G53:G55)</f>
        <v>0</v>
      </c>
      <c r="H56" s="129">
        <f>SUM(H53:H55)</f>
        <v>0</v>
      </c>
    </row>
    <row r="57" spans="1:7" ht="9" customHeight="1">
      <c r="A57" s="179"/>
      <c r="B57" s="179"/>
      <c r="C57" s="179"/>
      <c r="D57" s="179"/>
      <c r="E57" s="179"/>
      <c r="F57" s="179"/>
      <c r="G57" s="179"/>
    </row>
    <row r="58" spans="1:8" s="121" customFormat="1" ht="21.75" customHeight="1">
      <c r="A58" s="130">
        <v>4</v>
      </c>
      <c r="B58" s="163" t="s">
        <v>94</v>
      </c>
      <c r="C58" s="164"/>
      <c r="D58" s="164"/>
      <c r="E58" s="164"/>
      <c r="F58" s="164"/>
      <c r="G58" s="164"/>
      <c r="H58" s="165"/>
    </row>
    <row r="59" spans="1:8" ht="17.25" customHeight="1">
      <c r="A59" s="122" t="s">
        <v>95</v>
      </c>
      <c r="B59" s="180" t="s">
        <v>96</v>
      </c>
      <c r="C59" s="180"/>
      <c r="D59" s="123">
        <v>0</v>
      </c>
      <c r="E59" s="123">
        <v>0</v>
      </c>
      <c r="F59" s="124">
        <v>0</v>
      </c>
      <c r="G59" s="125">
        <f aca="true" t="shared" si="2" ref="G59:G64">(E59-D59)*F59</f>
        <v>0</v>
      </c>
      <c r="H59" s="125">
        <v>0</v>
      </c>
    </row>
    <row r="60" spans="1:8" ht="17.25" customHeight="1">
      <c r="A60" s="122" t="s">
        <v>97</v>
      </c>
      <c r="B60" s="180" t="s">
        <v>98</v>
      </c>
      <c r="C60" s="180"/>
      <c r="D60" s="123">
        <v>0</v>
      </c>
      <c r="E60" s="123">
        <v>0</v>
      </c>
      <c r="F60" s="124">
        <v>0</v>
      </c>
      <c r="G60" s="125">
        <f t="shared" si="2"/>
        <v>0</v>
      </c>
      <c r="H60" s="125">
        <v>0</v>
      </c>
    </row>
    <row r="61" spans="1:8" ht="17.25" customHeight="1">
      <c r="A61" s="122" t="s">
        <v>99</v>
      </c>
      <c r="B61" s="180" t="s">
        <v>100</v>
      </c>
      <c r="C61" s="180"/>
      <c r="D61" s="123">
        <v>0</v>
      </c>
      <c r="E61" s="123">
        <v>0</v>
      </c>
      <c r="F61" s="124">
        <v>0</v>
      </c>
      <c r="G61" s="125">
        <f t="shared" si="2"/>
        <v>0</v>
      </c>
      <c r="H61" s="125">
        <v>0</v>
      </c>
    </row>
    <row r="62" spans="1:8" ht="17.25" customHeight="1">
      <c r="A62" s="122" t="s">
        <v>101</v>
      </c>
      <c r="B62" s="180" t="s">
        <v>102</v>
      </c>
      <c r="C62" s="180"/>
      <c r="D62" s="123">
        <v>0</v>
      </c>
      <c r="E62" s="123">
        <v>0</v>
      </c>
      <c r="F62" s="124">
        <v>0</v>
      </c>
      <c r="G62" s="125">
        <f t="shared" si="2"/>
        <v>0</v>
      </c>
      <c r="H62" s="125">
        <v>0</v>
      </c>
    </row>
    <row r="63" spans="1:8" ht="17.25" customHeight="1">
      <c r="A63" s="122" t="s">
        <v>103</v>
      </c>
      <c r="B63" s="180" t="s">
        <v>104</v>
      </c>
      <c r="C63" s="180"/>
      <c r="D63" s="123">
        <v>0</v>
      </c>
      <c r="E63" s="123">
        <v>0</v>
      </c>
      <c r="F63" s="124">
        <v>0</v>
      </c>
      <c r="G63" s="125">
        <f t="shared" si="2"/>
        <v>0</v>
      </c>
      <c r="H63" s="125">
        <v>0</v>
      </c>
    </row>
    <row r="64" spans="1:8" ht="17.25" customHeight="1">
      <c r="A64" s="122" t="s">
        <v>105</v>
      </c>
      <c r="B64" s="181" t="s">
        <v>73</v>
      </c>
      <c r="C64" s="181"/>
      <c r="D64" s="123">
        <v>0</v>
      </c>
      <c r="E64" s="123">
        <v>0</v>
      </c>
      <c r="F64" s="124">
        <v>0</v>
      </c>
      <c r="G64" s="125">
        <f t="shared" si="2"/>
        <v>0</v>
      </c>
      <c r="H64" s="125">
        <v>0</v>
      </c>
    </row>
    <row r="65" spans="1:8" ht="17.25" customHeight="1" thickBot="1">
      <c r="A65" s="126"/>
      <c r="B65" s="178" t="s">
        <v>74</v>
      </c>
      <c r="C65" s="178" t="s">
        <v>93</v>
      </c>
      <c r="D65" s="127">
        <f>SUM(D59:D64)</f>
        <v>0</v>
      </c>
      <c r="E65" s="127">
        <f>SUM(E59:E64)</f>
        <v>0</v>
      </c>
      <c r="F65" s="132"/>
      <c r="G65" s="127">
        <f>SUM(G59:G64)</f>
        <v>0</v>
      </c>
      <c r="H65" s="127">
        <f>SUM(H59:H64)</f>
        <v>0</v>
      </c>
    </row>
    <row r="66" spans="1:7" ht="9" customHeight="1">
      <c r="A66" s="179"/>
      <c r="B66" s="179"/>
      <c r="C66" s="179"/>
      <c r="D66" s="179"/>
      <c r="E66" s="179"/>
      <c r="F66" s="179"/>
      <c r="G66" s="179"/>
    </row>
    <row r="67" spans="1:8" s="121" customFormat="1" ht="21.75" customHeight="1">
      <c r="A67" s="130">
        <v>5</v>
      </c>
      <c r="B67" s="163" t="s">
        <v>106</v>
      </c>
      <c r="C67" s="164"/>
      <c r="D67" s="164"/>
      <c r="E67" s="164"/>
      <c r="F67" s="164"/>
      <c r="G67" s="164"/>
      <c r="H67" s="165"/>
    </row>
    <row r="68" spans="1:8" ht="17.25" customHeight="1">
      <c r="A68" s="122" t="s">
        <v>107</v>
      </c>
      <c r="B68" s="180" t="s">
        <v>108</v>
      </c>
      <c r="C68" s="180"/>
      <c r="D68" s="123">
        <v>0</v>
      </c>
      <c r="E68" s="123">
        <v>0</v>
      </c>
      <c r="F68" s="124">
        <v>0</v>
      </c>
      <c r="G68" s="125">
        <f>(E68-D68)*F68</f>
        <v>0</v>
      </c>
      <c r="H68" s="125">
        <v>0</v>
      </c>
    </row>
    <row r="69" spans="1:8" ht="17.25" customHeight="1">
      <c r="A69" s="122" t="s">
        <v>109</v>
      </c>
      <c r="B69" s="180" t="s">
        <v>110</v>
      </c>
      <c r="C69" s="180"/>
      <c r="D69" s="123">
        <v>0</v>
      </c>
      <c r="E69" s="123">
        <v>0</v>
      </c>
      <c r="F69" s="124">
        <v>0</v>
      </c>
      <c r="G69" s="125">
        <f>(E69-D69)*F69</f>
        <v>0</v>
      </c>
      <c r="H69" s="125">
        <v>0</v>
      </c>
    </row>
    <row r="70" spans="1:8" ht="17.25" customHeight="1">
      <c r="A70" s="122" t="s">
        <v>111</v>
      </c>
      <c r="B70" s="180" t="s">
        <v>112</v>
      </c>
      <c r="C70" s="180"/>
      <c r="D70" s="123">
        <v>0</v>
      </c>
      <c r="E70" s="123">
        <v>0</v>
      </c>
      <c r="F70" s="124">
        <v>0</v>
      </c>
      <c r="G70" s="125">
        <f>(E70-D70)*F70</f>
        <v>0</v>
      </c>
      <c r="H70" s="125">
        <v>0</v>
      </c>
    </row>
    <row r="71" spans="1:8" ht="17.25" customHeight="1">
      <c r="A71" s="133" t="s">
        <v>113</v>
      </c>
      <c r="B71" s="181" t="s">
        <v>73</v>
      </c>
      <c r="C71" s="181"/>
      <c r="D71" s="123">
        <v>0</v>
      </c>
      <c r="E71" s="123">
        <v>0</v>
      </c>
      <c r="F71" s="124">
        <v>0</v>
      </c>
      <c r="G71" s="125">
        <f>(E71-D71)*F71</f>
        <v>0</v>
      </c>
      <c r="H71" s="125">
        <v>0</v>
      </c>
    </row>
    <row r="72" spans="1:8" ht="17.25" customHeight="1" thickBot="1">
      <c r="A72" s="126"/>
      <c r="B72" s="178" t="s">
        <v>74</v>
      </c>
      <c r="C72" s="178" t="s">
        <v>93</v>
      </c>
      <c r="D72" s="127">
        <f>SUM(D68:D71)</f>
        <v>0</v>
      </c>
      <c r="E72" s="127">
        <f>SUM(E68:E71)</f>
        <v>0</v>
      </c>
      <c r="F72" s="132"/>
      <c r="G72" s="127">
        <f>SUM(G68:G71)</f>
        <v>0</v>
      </c>
      <c r="H72" s="127">
        <f>SUM(H68:H71)</f>
        <v>0</v>
      </c>
    </row>
    <row r="73" spans="1:7" ht="9" customHeight="1">
      <c r="A73" s="179"/>
      <c r="B73" s="179"/>
      <c r="C73" s="179"/>
      <c r="D73" s="179"/>
      <c r="E73" s="179"/>
      <c r="F73" s="179"/>
      <c r="G73" s="179"/>
    </row>
    <row r="74" spans="1:8" s="135" customFormat="1" ht="21.75" customHeight="1">
      <c r="A74" s="134">
        <v>6</v>
      </c>
      <c r="B74" s="160" t="s">
        <v>114</v>
      </c>
      <c r="C74" s="161"/>
      <c r="D74" s="161"/>
      <c r="E74" s="161"/>
      <c r="F74" s="161"/>
      <c r="G74" s="161"/>
      <c r="H74" s="162"/>
    </row>
    <row r="75" spans="1:8" s="138" customFormat="1" ht="17.25" customHeight="1">
      <c r="A75" s="136" t="s">
        <v>115</v>
      </c>
      <c r="B75" s="182" t="s">
        <v>116</v>
      </c>
      <c r="C75" s="182"/>
      <c r="D75" s="123">
        <v>0</v>
      </c>
      <c r="E75" s="123">
        <v>0</v>
      </c>
      <c r="F75" s="124">
        <v>0</v>
      </c>
      <c r="G75" s="137">
        <f aca="true" t="shared" si="3" ref="G75:G82">(E75-D75)*F75</f>
        <v>0</v>
      </c>
      <c r="H75" s="137">
        <v>0</v>
      </c>
    </row>
    <row r="76" spans="1:8" s="138" customFormat="1" ht="17.25" customHeight="1">
      <c r="A76" s="136" t="s">
        <v>117</v>
      </c>
      <c r="B76" s="182" t="s">
        <v>118</v>
      </c>
      <c r="C76" s="182"/>
      <c r="D76" s="123">
        <v>0</v>
      </c>
      <c r="E76" s="123">
        <v>0</v>
      </c>
      <c r="F76" s="124">
        <v>0</v>
      </c>
      <c r="G76" s="137">
        <f t="shared" si="3"/>
        <v>0</v>
      </c>
      <c r="H76" s="137">
        <v>0</v>
      </c>
    </row>
    <row r="77" spans="1:8" s="138" customFormat="1" ht="17.25" customHeight="1">
      <c r="A77" s="136" t="s">
        <v>119</v>
      </c>
      <c r="B77" s="183"/>
      <c r="C77" s="183"/>
      <c r="D77" s="123">
        <v>0</v>
      </c>
      <c r="E77" s="123">
        <v>0</v>
      </c>
      <c r="F77" s="124">
        <v>0</v>
      </c>
      <c r="G77" s="137">
        <f t="shared" si="3"/>
        <v>0</v>
      </c>
      <c r="H77" s="137">
        <v>0</v>
      </c>
    </row>
    <row r="78" spans="1:8" s="138" customFormat="1" ht="17.25" customHeight="1">
      <c r="A78" s="136" t="s">
        <v>120</v>
      </c>
      <c r="B78" s="183"/>
      <c r="C78" s="183"/>
      <c r="D78" s="123">
        <v>0</v>
      </c>
      <c r="E78" s="123">
        <v>0</v>
      </c>
      <c r="F78" s="124">
        <v>0</v>
      </c>
      <c r="G78" s="137">
        <f t="shared" si="3"/>
        <v>0</v>
      </c>
      <c r="H78" s="137">
        <v>0</v>
      </c>
    </row>
    <row r="79" spans="1:8" s="138" customFormat="1" ht="17.25" customHeight="1">
      <c r="A79" s="136" t="s">
        <v>121</v>
      </c>
      <c r="B79" s="183"/>
      <c r="C79" s="183"/>
      <c r="D79" s="123">
        <v>0</v>
      </c>
      <c r="E79" s="123">
        <v>0</v>
      </c>
      <c r="F79" s="124">
        <v>0</v>
      </c>
      <c r="G79" s="137">
        <f t="shared" si="3"/>
        <v>0</v>
      </c>
      <c r="H79" s="137">
        <v>0</v>
      </c>
    </row>
    <row r="80" spans="1:8" s="138" customFormat="1" ht="17.25" customHeight="1">
      <c r="A80" s="136" t="s">
        <v>122</v>
      </c>
      <c r="B80" s="183"/>
      <c r="C80" s="183"/>
      <c r="D80" s="123">
        <v>0</v>
      </c>
      <c r="E80" s="123">
        <v>0</v>
      </c>
      <c r="F80" s="124">
        <v>0</v>
      </c>
      <c r="G80" s="137">
        <f t="shared" si="3"/>
        <v>0</v>
      </c>
      <c r="H80" s="137">
        <v>0</v>
      </c>
    </row>
    <row r="81" spans="1:8" s="138" customFormat="1" ht="17.25" customHeight="1">
      <c r="A81" s="136" t="s">
        <v>123</v>
      </c>
      <c r="B81" s="183"/>
      <c r="C81" s="183"/>
      <c r="D81" s="123">
        <v>0</v>
      </c>
      <c r="E81" s="123">
        <v>0</v>
      </c>
      <c r="F81" s="124">
        <v>0</v>
      </c>
      <c r="G81" s="137">
        <f t="shared" si="3"/>
        <v>0</v>
      </c>
      <c r="H81" s="137">
        <v>0</v>
      </c>
    </row>
    <row r="82" spans="1:8" s="138" customFormat="1" ht="17.25" customHeight="1">
      <c r="A82" s="139" t="s">
        <v>124</v>
      </c>
      <c r="B82" s="183"/>
      <c r="C82" s="183"/>
      <c r="D82" s="123">
        <v>0</v>
      </c>
      <c r="E82" s="123">
        <v>0</v>
      </c>
      <c r="F82" s="124">
        <v>0</v>
      </c>
      <c r="G82" s="137">
        <f t="shared" si="3"/>
        <v>0</v>
      </c>
      <c r="H82" s="137">
        <v>0</v>
      </c>
    </row>
    <row r="83" spans="1:8" ht="17.25" customHeight="1" thickBot="1">
      <c r="A83" s="126"/>
      <c r="B83" s="178" t="s">
        <v>74</v>
      </c>
      <c r="C83" s="178" t="s">
        <v>93</v>
      </c>
      <c r="D83" s="127">
        <f>SUM(D75:D82)</f>
        <v>0</v>
      </c>
      <c r="E83" s="127">
        <f>SUM(E75:E82)</f>
        <v>0</v>
      </c>
      <c r="F83" s="132"/>
      <c r="G83" s="127">
        <f>SUM(G75:G82)</f>
        <v>0</v>
      </c>
      <c r="H83" s="127">
        <f>SUM(H75:H82)</f>
        <v>0</v>
      </c>
    </row>
    <row r="84" spans="1:7" ht="9" customHeight="1">
      <c r="A84" s="179"/>
      <c r="B84" s="179"/>
      <c r="C84" s="179"/>
      <c r="D84" s="179"/>
      <c r="E84" s="179"/>
      <c r="F84" s="179"/>
      <c r="G84" s="179"/>
    </row>
    <row r="85" spans="1:8" s="121" customFormat="1" ht="21.75" customHeight="1" thickBot="1">
      <c r="A85" s="186" t="s">
        <v>125</v>
      </c>
      <c r="B85" s="186"/>
      <c r="C85" s="186"/>
      <c r="D85" s="140">
        <f>D83+D72+D65+D56+D50+D41</f>
        <v>0</v>
      </c>
      <c r="E85" s="140">
        <f>E83+E72+E65+E56+E50+E41</f>
        <v>0</v>
      </c>
      <c r="F85" s="140"/>
      <c r="G85" s="140">
        <f>SUM(G41+G50+G56+G65+G72+G83)</f>
        <v>0</v>
      </c>
      <c r="H85" s="140">
        <f>SUM(H41+H50+H56+H65+H72+H83)</f>
        <v>0</v>
      </c>
    </row>
    <row r="86" spans="1:8" ht="9" customHeight="1">
      <c r="A86" s="179"/>
      <c r="B86" s="179"/>
      <c r="C86" s="179"/>
      <c r="D86" s="179"/>
      <c r="E86" s="179"/>
      <c r="F86" s="179"/>
      <c r="G86" s="179"/>
      <c r="H86" s="141"/>
    </row>
    <row r="87" spans="1:8" ht="17.25" customHeight="1" thickBot="1">
      <c r="A87" s="126">
        <v>7</v>
      </c>
      <c r="B87" s="184" t="s">
        <v>203</v>
      </c>
      <c r="C87" s="184"/>
      <c r="D87" s="142">
        <v>0</v>
      </c>
      <c r="E87" s="142">
        <v>0</v>
      </c>
      <c r="F87" s="143">
        <v>0</v>
      </c>
      <c r="G87" s="132">
        <f>(E87-D87)*F87</f>
        <v>0</v>
      </c>
      <c r="H87" s="132">
        <v>0</v>
      </c>
    </row>
    <row r="88" spans="1:8" ht="9" customHeight="1" thickBot="1">
      <c r="A88" s="179"/>
      <c r="B88" s="179"/>
      <c r="C88" s="179"/>
      <c r="D88" s="179"/>
      <c r="E88" s="179"/>
      <c r="F88" s="179"/>
      <c r="G88" s="179"/>
      <c r="H88" s="141"/>
    </row>
    <row r="89" spans="1:8" ht="21.75" customHeight="1" thickBot="1">
      <c r="A89" s="185" t="s">
        <v>74</v>
      </c>
      <c r="B89" s="185"/>
      <c r="C89" s="185"/>
      <c r="D89" s="144">
        <f>D85+D87</f>
        <v>0</v>
      </c>
      <c r="E89" s="144">
        <f>E85+E87</f>
        <v>0</v>
      </c>
      <c r="F89" s="144"/>
      <c r="G89" s="144">
        <f>G85+G87</f>
        <v>0</v>
      </c>
      <c r="H89" s="144">
        <f>H85+H87</f>
        <v>0</v>
      </c>
    </row>
    <row r="90" ht="17.25" customHeight="1"/>
    <row r="99" ht="15.7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5.75" customHeight="1"/>
    <row r="110" ht="13.5" customHeight="1"/>
    <row r="111" ht="13.5" customHeight="1"/>
    <row r="112" ht="13.5" customHeight="1"/>
    <row r="113" ht="13.5" customHeight="1"/>
    <row r="114" ht="13.5" customHeight="1"/>
    <row r="115" ht="13.5" customHeight="1"/>
    <row r="116" ht="13.5" customHeight="1"/>
    <row r="117" ht="13.5" customHeight="1"/>
    <row r="118" ht="15.75" customHeight="1"/>
    <row r="119" ht="15.7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5.7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5.7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5.75" customHeight="1"/>
    <row r="171" ht="13.5" customHeight="1"/>
    <row r="172" ht="13.5" customHeight="1"/>
    <row r="173" ht="13.5" customHeight="1"/>
    <row r="174" ht="13.5" customHeight="1"/>
    <row r="175" ht="13.5" customHeight="1"/>
    <row r="176" ht="13.5" customHeight="1"/>
    <row r="177" ht="13.5" customHeight="1"/>
    <row r="178" ht="13.5" customHeight="1"/>
    <row r="179" ht="15.75" customHeight="1"/>
    <row r="180" ht="13.5" customHeight="1"/>
    <row r="181" ht="13.5" customHeight="1"/>
    <row r="182" ht="13.5" customHeight="1"/>
    <row r="183" ht="13.5" customHeight="1"/>
    <row r="184" ht="13.5" customHeight="1"/>
    <row r="185" ht="13.5" customHeight="1"/>
    <row r="186" ht="15.75" customHeight="1"/>
    <row r="187" ht="13.5" customHeight="1"/>
    <row r="188" ht="13.5" customHeight="1"/>
    <row r="189" ht="13.5" customHeight="1"/>
    <row r="190" ht="13.5" customHeight="1"/>
    <row r="191" ht="13.5" customHeight="1"/>
    <row r="192" ht="13.5" customHeight="1"/>
    <row r="193" ht="13.5" customHeight="1"/>
    <row r="194" ht="13.5" customHeight="1"/>
    <row r="195" ht="15.75" customHeight="1"/>
    <row r="196" ht="15.75" customHeight="1"/>
    <row r="197" ht="13.5" customHeight="1"/>
    <row r="198" ht="13.5" customHeight="1"/>
    <row r="199" ht="13.5" customHeight="1"/>
    <row r="200" ht="13.5" customHeight="1"/>
    <row r="201" ht="13.5" customHeight="1"/>
    <row r="202" ht="13.5" customHeight="1"/>
    <row r="203" ht="13.5" customHeight="1"/>
    <row r="204" ht="15.75" customHeight="1"/>
    <row r="205" ht="15.7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5.7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5.75" customHeight="1"/>
    <row r="238" ht="15.7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5.75" customHeight="1"/>
    <row r="264" ht="15.7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5.7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5.75" customHeight="1"/>
    <row r="322" ht="13.5" customHeight="1"/>
    <row r="323" ht="13.5" customHeight="1"/>
    <row r="324" ht="13.5" customHeight="1"/>
    <row r="325" ht="13.5" customHeight="1"/>
    <row r="326" ht="15" customHeight="1"/>
    <row r="327" ht="1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5" customHeight="1"/>
    <row r="345" ht="1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5" customHeight="1"/>
    <row r="358" ht="15" customHeight="1"/>
    <row r="359" ht="13.5" customHeight="1"/>
    <row r="360" ht="13.5" customHeight="1"/>
    <row r="361" ht="13.5" customHeight="1"/>
    <row r="362" ht="13.5" customHeight="1"/>
    <row r="363" ht="13.5" customHeight="1"/>
    <row r="364" ht="13.5" customHeight="1"/>
    <row r="365" ht="13.5" customHeight="1"/>
    <row r="366" ht="13.5" customHeight="1"/>
    <row r="367" ht="15" customHeight="1"/>
    <row r="368" ht="15" customHeight="1"/>
    <row r="369" ht="13.5" customHeight="1"/>
    <row r="370" ht="13.5" customHeight="1"/>
    <row r="371" ht="13.5" customHeight="1"/>
    <row r="372" ht="13.5" customHeight="1"/>
    <row r="373" ht="15" customHeight="1"/>
    <row r="374" ht="15.75" customHeight="1"/>
    <row r="375" ht="13.5" customHeight="1"/>
    <row r="376" ht="13.5" customHeight="1"/>
    <row r="377" ht="13.5" customHeight="1"/>
    <row r="378" ht="13.5" customHeight="1"/>
    <row r="379" ht="13.5" customHeight="1"/>
    <row r="380" ht="13.5" customHeight="1"/>
    <row r="381" ht="15" customHeight="1"/>
    <row r="382" ht="15.7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24.75" customHeight="1"/>
    <row r="399" ht="13.5" customHeight="1"/>
    <row r="400" ht="13.5" customHeight="1"/>
    <row r="401" ht="15.75" customHeight="1"/>
    <row r="402" ht="13.5" customHeight="1"/>
    <row r="403" ht="13.5" customHeight="1"/>
    <row r="404" ht="24.7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2.75" customHeight="1"/>
  </sheetData>
  <sheetProtection password="BA97" sheet="1"/>
  <protectedRanges>
    <protectedRange sqref="D3:F5 F8:F11" name="Oblast1"/>
    <protectedRange sqref="D34:F40 H34:H40 D44:F49 H44:H49 D53:F55 H53:H55 D59:F64 H59:H64 D68:F71 H68:H71 D75:F82 H75:H82 D87:F87 H87" name="Oblast2"/>
  </protectedRanges>
  <mergeCells count="86">
    <mergeCell ref="A86:G86"/>
    <mergeCell ref="B87:C87"/>
    <mergeCell ref="A88:G88"/>
    <mergeCell ref="A89:C89"/>
    <mergeCell ref="B80:C80"/>
    <mergeCell ref="B81:C81"/>
    <mergeCell ref="B82:C82"/>
    <mergeCell ref="B83:C83"/>
    <mergeCell ref="A84:G84"/>
    <mergeCell ref="A85:C85"/>
    <mergeCell ref="A73:G73"/>
    <mergeCell ref="B75:C75"/>
    <mergeCell ref="B76:C76"/>
    <mergeCell ref="B77:C77"/>
    <mergeCell ref="B78:C78"/>
    <mergeCell ref="B79:C79"/>
    <mergeCell ref="A66:G66"/>
    <mergeCell ref="B68:C68"/>
    <mergeCell ref="B69:C69"/>
    <mergeCell ref="B70:C70"/>
    <mergeCell ref="B71:C71"/>
    <mergeCell ref="B72:C72"/>
    <mergeCell ref="B60:C60"/>
    <mergeCell ref="B61:C61"/>
    <mergeCell ref="B62:C62"/>
    <mergeCell ref="B63:C63"/>
    <mergeCell ref="B64:C64"/>
    <mergeCell ref="B65:C65"/>
    <mergeCell ref="B53:C53"/>
    <mergeCell ref="B54:C54"/>
    <mergeCell ref="B55:C55"/>
    <mergeCell ref="B56:C56"/>
    <mergeCell ref="A57:G57"/>
    <mergeCell ref="B59:C59"/>
    <mergeCell ref="B46:C46"/>
    <mergeCell ref="B47:C47"/>
    <mergeCell ref="B48:C48"/>
    <mergeCell ref="B49:C49"/>
    <mergeCell ref="B50:C50"/>
    <mergeCell ref="A51:G51"/>
    <mergeCell ref="B39:C39"/>
    <mergeCell ref="B40:C40"/>
    <mergeCell ref="B41:C41"/>
    <mergeCell ref="A42:G42"/>
    <mergeCell ref="B44:C44"/>
    <mergeCell ref="B45:C45"/>
    <mergeCell ref="A32:G32"/>
    <mergeCell ref="B34:C34"/>
    <mergeCell ref="B35:C35"/>
    <mergeCell ref="B36:C36"/>
    <mergeCell ref="B37:C37"/>
    <mergeCell ref="B38:C38"/>
    <mergeCell ref="C15:H15"/>
    <mergeCell ref="C17:H17"/>
    <mergeCell ref="C19:H19"/>
    <mergeCell ref="C20:H20"/>
    <mergeCell ref="A28:C31"/>
    <mergeCell ref="D29:D31"/>
    <mergeCell ref="E29:E31"/>
    <mergeCell ref="F29:F31"/>
    <mergeCell ref="G29:G31"/>
    <mergeCell ref="C26:H26"/>
    <mergeCell ref="A7:F7"/>
    <mergeCell ref="A8:B11"/>
    <mergeCell ref="C8:E8"/>
    <mergeCell ref="C9:E9"/>
    <mergeCell ref="C11:E11"/>
    <mergeCell ref="A12:G12"/>
    <mergeCell ref="C10:E10"/>
    <mergeCell ref="A1:F1"/>
    <mergeCell ref="A3:C3"/>
    <mergeCell ref="D3:F3"/>
    <mergeCell ref="A4:C4"/>
    <mergeCell ref="D4:F4"/>
    <mergeCell ref="A5:C5"/>
    <mergeCell ref="D5:F5"/>
    <mergeCell ref="C21:H21"/>
    <mergeCell ref="C22:H22"/>
    <mergeCell ref="H29:H31"/>
    <mergeCell ref="B74:H74"/>
    <mergeCell ref="B52:H52"/>
    <mergeCell ref="B58:H58"/>
    <mergeCell ref="B67:H67"/>
    <mergeCell ref="B33:H33"/>
    <mergeCell ref="B43:H43"/>
    <mergeCell ref="C24:H24"/>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95"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E1"/>
    </sheetView>
  </sheetViews>
  <sheetFormatPr defaultColWidth="9.140625" defaultRowHeight="12.75"/>
  <cols>
    <col min="1" max="1" width="7.7109375" style="43" customWidth="1"/>
    <col min="2" max="2" width="77.140625" style="43" customWidth="1"/>
    <col min="3" max="4" width="17.7109375" style="43" customWidth="1"/>
    <col min="5" max="5" width="53.28125" style="43" customWidth="1"/>
    <col min="6" max="16384" width="9.140625" style="43" customWidth="1"/>
  </cols>
  <sheetData>
    <row r="1" spans="1:6" ht="30" customHeight="1">
      <c r="A1" s="187" t="s">
        <v>126</v>
      </c>
      <c r="B1" s="187"/>
      <c r="C1" s="187"/>
      <c r="D1" s="187"/>
      <c r="E1" s="187"/>
      <c r="F1" s="44"/>
    </row>
    <row r="2" spans="1:6" ht="27.75" customHeight="1">
      <c r="A2" s="44"/>
      <c r="B2" s="44"/>
      <c r="C2" s="44"/>
      <c r="D2" s="44"/>
      <c r="E2" s="44"/>
      <c r="F2" s="44"/>
    </row>
    <row r="3" spans="1:5" ht="17.25" customHeight="1">
      <c r="A3" s="188" t="s">
        <v>127</v>
      </c>
      <c r="B3" s="188"/>
      <c r="C3" s="45"/>
      <c r="D3" s="46"/>
      <c r="E3" s="46"/>
    </row>
    <row r="4" spans="1:6" ht="22.5" customHeight="1">
      <c r="A4" s="188"/>
      <c r="B4" s="188"/>
      <c r="C4" s="44"/>
      <c r="D4" s="44"/>
      <c r="E4" s="44"/>
      <c r="F4" s="44"/>
    </row>
    <row r="5" spans="1:6" ht="10.5" customHeight="1">
      <c r="A5" s="189" t="s">
        <v>190</v>
      </c>
      <c r="B5" s="189"/>
      <c r="C5" s="45"/>
      <c r="D5" s="46"/>
      <c r="E5" s="190"/>
      <c r="F5" s="190"/>
    </row>
    <row r="6" spans="1:6" ht="10.5" customHeight="1">
      <c r="A6" s="189"/>
      <c r="B6" s="189"/>
      <c r="C6" s="45"/>
      <c r="D6" s="46"/>
      <c r="E6" s="190"/>
      <c r="F6" s="190"/>
    </row>
    <row r="7" spans="1:6" ht="10.5" customHeight="1">
      <c r="A7" s="189"/>
      <c r="B7" s="189"/>
      <c r="C7" s="45"/>
      <c r="D7" s="46"/>
      <c r="E7" s="190"/>
      <c r="F7" s="190"/>
    </row>
    <row r="8" spans="1:6" ht="42.75" customHeight="1">
      <c r="A8" s="189" t="s">
        <v>128</v>
      </c>
      <c r="B8" s="189"/>
      <c r="C8" s="45"/>
      <c r="D8" s="46"/>
      <c r="E8" s="45"/>
      <c r="F8" s="45"/>
    </row>
    <row r="9" spans="1:6" ht="17.25" customHeight="1">
      <c r="A9" s="47"/>
      <c r="B9" s="47"/>
      <c r="C9" s="45"/>
      <c r="D9" s="46"/>
      <c r="E9" s="45"/>
      <c r="F9" s="45"/>
    </row>
    <row r="10" spans="1:6" s="48" customFormat="1" ht="17.25" customHeight="1">
      <c r="A10" s="191" t="s">
        <v>5</v>
      </c>
      <c r="B10" s="191"/>
      <c r="C10" s="192" t="str">
        <f>IF('Úvodní list'!C9="vyplní příjemce podpory kinematografie"," ",'Úvodní list'!C9)</f>
        <v> </v>
      </c>
      <c r="D10" s="192"/>
      <c r="E10" s="192"/>
      <c r="F10" s="45"/>
    </row>
    <row r="11" spans="1:5" s="48" customFormat="1" ht="17.25" customHeight="1">
      <c r="A11" s="191" t="s">
        <v>4</v>
      </c>
      <c r="B11" s="191"/>
      <c r="C11" s="192" t="str">
        <f>IF('Úvodní list'!C8="vyplní příjemce podpory kinematografie"," ",'Úvodní list'!C8)</f>
        <v> </v>
      </c>
      <c r="D11" s="192"/>
      <c r="E11" s="192"/>
    </row>
    <row r="12" spans="1:5" s="48" customFormat="1" ht="17.25" customHeight="1">
      <c r="A12" s="191" t="s">
        <v>2</v>
      </c>
      <c r="B12" s="191"/>
      <c r="C12" s="192" t="str">
        <f>IF('Úvodní list'!C7="vyplní příjemce podpory kinematografie"," ",'Úvodní list'!C7)</f>
        <v> </v>
      </c>
      <c r="D12" s="192"/>
      <c r="E12" s="192"/>
    </row>
    <row r="13" spans="1:5" ht="27.75" customHeight="1">
      <c r="A13" s="49"/>
      <c r="B13" s="46"/>
      <c r="C13" s="46"/>
      <c r="D13" s="46"/>
      <c r="E13" s="46"/>
    </row>
    <row r="14" spans="1:5" ht="56.25" customHeight="1">
      <c r="A14" s="193" t="s">
        <v>129</v>
      </c>
      <c r="B14" s="193"/>
      <c r="C14" s="50" t="s">
        <v>130</v>
      </c>
      <c r="D14" s="51" t="s">
        <v>131</v>
      </c>
      <c r="E14" s="52" t="s">
        <v>132</v>
      </c>
    </row>
    <row r="15" spans="1:5" ht="9" customHeight="1">
      <c r="A15" s="53"/>
      <c r="B15" s="54"/>
      <c r="C15" s="54"/>
      <c r="D15" s="55"/>
      <c r="E15" s="56"/>
    </row>
    <row r="16" spans="1:5" ht="21.75" customHeight="1">
      <c r="A16" s="57" t="s">
        <v>133</v>
      </c>
      <c r="B16" s="194" t="s">
        <v>134</v>
      </c>
      <c r="C16" s="194"/>
      <c r="D16" s="194"/>
      <c r="E16" s="194"/>
    </row>
    <row r="17" spans="1:5" ht="17.25" customHeight="1">
      <c r="A17" s="58">
        <v>101</v>
      </c>
      <c r="B17" s="59" t="s">
        <v>135</v>
      </c>
      <c r="C17" s="60">
        <v>0</v>
      </c>
      <c r="D17" s="61" t="str">
        <f aca="true" t="shared" si="0" ref="D17:D22">IF(C$59=0,"0%",C17/C$59)</f>
        <v>0%</v>
      </c>
      <c r="E17" s="62"/>
    </row>
    <row r="18" spans="1:5" ht="17.25" customHeight="1">
      <c r="A18" s="58">
        <v>102</v>
      </c>
      <c r="B18" s="59" t="s">
        <v>136</v>
      </c>
      <c r="C18" s="60">
        <v>0</v>
      </c>
      <c r="D18" s="61" t="str">
        <f t="shared" si="0"/>
        <v>0%</v>
      </c>
      <c r="E18" s="62"/>
    </row>
    <row r="19" spans="1:5" ht="17.25" customHeight="1">
      <c r="A19" s="58">
        <v>103</v>
      </c>
      <c r="B19" s="59" t="s">
        <v>137</v>
      </c>
      <c r="C19" s="60">
        <v>0</v>
      </c>
      <c r="D19" s="61" t="str">
        <f t="shared" si="0"/>
        <v>0%</v>
      </c>
      <c r="E19" s="62"/>
    </row>
    <row r="20" spans="1:5" ht="17.25" customHeight="1">
      <c r="A20" s="58">
        <v>104</v>
      </c>
      <c r="B20" s="59" t="s">
        <v>188</v>
      </c>
      <c r="C20" s="60">
        <v>0</v>
      </c>
      <c r="D20" s="61" t="str">
        <f t="shared" si="0"/>
        <v>0%</v>
      </c>
      <c r="E20" s="62"/>
    </row>
    <row r="21" spans="1:5" ht="17.25" customHeight="1">
      <c r="A21" s="58">
        <v>105</v>
      </c>
      <c r="B21" s="59" t="s">
        <v>138</v>
      </c>
      <c r="C21" s="60">
        <v>0</v>
      </c>
      <c r="D21" s="61" t="str">
        <f t="shared" si="0"/>
        <v>0%</v>
      </c>
      <c r="E21" s="62"/>
    </row>
    <row r="22" spans="1:5" ht="17.25" customHeight="1">
      <c r="A22" s="63"/>
      <c r="B22" s="64" t="s">
        <v>74</v>
      </c>
      <c r="C22" s="65">
        <f>SUM(C17:C21)</f>
        <v>0</v>
      </c>
      <c r="D22" s="66" t="str">
        <f t="shared" si="0"/>
        <v>0%</v>
      </c>
      <c r="E22" s="67"/>
    </row>
    <row r="23" spans="1:5" ht="9" customHeight="1">
      <c r="A23" s="68"/>
      <c r="B23" s="49"/>
      <c r="C23" s="69"/>
      <c r="D23" s="70"/>
      <c r="E23" s="71"/>
    </row>
    <row r="24" spans="1:5" s="72" customFormat="1" ht="21.75" customHeight="1">
      <c r="A24" s="57" t="s">
        <v>139</v>
      </c>
      <c r="B24" s="194" t="s">
        <v>140</v>
      </c>
      <c r="C24" s="194"/>
      <c r="D24" s="194"/>
      <c r="E24" s="194"/>
    </row>
    <row r="25" spans="1:5" ht="17.25" customHeight="1">
      <c r="A25" s="58">
        <v>201</v>
      </c>
      <c r="B25" s="59" t="s">
        <v>141</v>
      </c>
      <c r="C25" s="60">
        <v>0</v>
      </c>
      <c r="D25" s="61" t="str">
        <f>IF(C$59=0,"0%",C25/C$59)</f>
        <v>0%</v>
      </c>
      <c r="E25" s="62"/>
    </row>
    <row r="26" spans="1:5" ht="17.25" customHeight="1">
      <c r="A26" s="58">
        <v>202</v>
      </c>
      <c r="B26" s="59" t="s">
        <v>142</v>
      </c>
      <c r="C26" s="60">
        <v>0</v>
      </c>
      <c r="D26" s="61" t="str">
        <f>IF(C$59=0,"0%",C26/C$59)</f>
        <v>0%</v>
      </c>
      <c r="E26" s="62"/>
    </row>
    <row r="27" spans="1:5" ht="17.25" customHeight="1">
      <c r="A27" s="58">
        <v>203</v>
      </c>
      <c r="B27" s="59" t="s">
        <v>138</v>
      </c>
      <c r="C27" s="60">
        <v>0</v>
      </c>
      <c r="D27" s="61" t="str">
        <f>IF(C$59=0,"0%",C27/C$59)</f>
        <v>0%</v>
      </c>
      <c r="E27" s="62"/>
    </row>
    <row r="28" spans="1:5" ht="17.25" customHeight="1">
      <c r="A28" s="63"/>
      <c r="B28" s="64" t="s">
        <v>74</v>
      </c>
      <c r="C28" s="65">
        <f>SUM(C25:C27)</f>
        <v>0</v>
      </c>
      <c r="D28" s="66" t="str">
        <f>IF(C$59=0,"0%",C28/C$59)</f>
        <v>0%</v>
      </c>
      <c r="E28" s="67"/>
    </row>
    <row r="29" spans="1:5" ht="9" customHeight="1">
      <c r="A29" s="68"/>
      <c r="B29" s="49"/>
      <c r="C29" s="69"/>
      <c r="D29" s="70"/>
      <c r="E29" s="71"/>
    </row>
    <row r="30" spans="1:5" ht="21.75" customHeight="1">
      <c r="A30" s="57" t="s">
        <v>143</v>
      </c>
      <c r="B30" s="194" t="s">
        <v>144</v>
      </c>
      <c r="C30" s="194"/>
      <c r="D30" s="194"/>
      <c r="E30" s="194"/>
    </row>
    <row r="31" spans="1:5" ht="17.25" customHeight="1">
      <c r="A31" s="58">
        <v>301</v>
      </c>
      <c r="B31" s="73" t="s">
        <v>145</v>
      </c>
      <c r="C31" s="60">
        <v>0</v>
      </c>
      <c r="D31" s="61" t="str">
        <f>IF(C$59=0,"0%",C31/C$59)</f>
        <v>0%</v>
      </c>
      <c r="E31" s="62"/>
    </row>
    <row r="32" spans="1:5" ht="17.25" customHeight="1">
      <c r="A32" s="58">
        <v>302</v>
      </c>
      <c r="B32" s="73" t="s">
        <v>145</v>
      </c>
      <c r="C32" s="60">
        <v>0</v>
      </c>
      <c r="D32" s="61" t="str">
        <f>IF(C$59=0,"0%",C32/C$59)</f>
        <v>0%</v>
      </c>
      <c r="E32" s="62"/>
    </row>
    <row r="33" spans="1:5" ht="17.25" customHeight="1">
      <c r="A33" s="63"/>
      <c r="B33" s="64" t="s">
        <v>74</v>
      </c>
      <c r="C33" s="65">
        <f>SUM(C31:C32)</f>
        <v>0</v>
      </c>
      <c r="D33" s="66" t="str">
        <f>IF(C$59=0,"0%",C33/C$59)</f>
        <v>0%</v>
      </c>
      <c r="E33" s="67"/>
    </row>
    <row r="34" spans="1:5" ht="9" customHeight="1">
      <c r="A34" s="68"/>
      <c r="B34" s="49"/>
      <c r="C34" s="69"/>
      <c r="D34" s="70"/>
      <c r="E34" s="71"/>
    </row>
    <row r="35" spans="1:5" ht="21.75" customHeight="1">
      <c r="A35" s="57" t="s">
        <v>146</v>
      </c>
      <c r="B35" s="194" t="s">
        <v>147</v>
      </c>
      <c r="C35" s="194"/>
      <c r="D35" s="194"/>
      <c r="E35" s="194"/>
    </row>
    <row r="36" spans="1:5" ht="17.25" customHeight="1">
      <c r="A36" s="58">
        <v>401</v>
      </c>
      <c r="B36" s="59" t="s">
        <v>148</v>
      </c>
      <c r="C36" s="60">
        <v>0</v>
      </c>
      <c r="D36" s="61" t="str">
        <f>IF(C$59=0,"0%",C36/C$59)</f>
        <v>0%</v>
      </c>
      <c r="E36" s="62"/>
    </row>
    <row r="37" spans="1:5" ht="17.25" customHeight="1">
      <c r="A37" s="58">
        <v>402</v>
      </c>
      <c r="B37" s="59" t="s">
        <v>149</v>
      </c>
      <c r="C37" s="60">
        <v>0</v>
      </c>
      <c r="D37" s="61" t="str">
        <f>IF(C$59=0,"0%",C37/C$59)</f>
        <v>0%</v>
      </c>
      <c r="E37" s="62"/>
    </row>
    <row r="38" spans="1:5" ht="17.25" customHeight="1">
      <c r="A38" s="63"/>
      <c r="B38" s="64" t="s">
        <v>74</v>
      </c>
      <c r="C38" s="65">
        <f>SUM(C36:C37)</f>
        <v>0</v>
      </c>
      <c r="D38" s="66" t="str">
        <f>IF(C$59=0,"0%",C38/C$59)</f>
        <v>0%</v>
      </c>
      <c r="E38" s="67"/>
    </row>
    <row r="39" spans="1:5" ht="9" customHeight="1">
      <c r="A39" s="68"/>
      <c r="B39" s="49"/>
      <c r="C39" s="69"/>
      <c r="D39" s="70"/>
      <c r="E39" s="71"/>
    </row>
    <row r="40" spans="1:5" ht="21.75" customHeight="1">
      <c r="A40" s="57" t="s">
        <v>150</v>
      </c>
      <c r="B40" s="198" t="s">
        <v>151</v>
      </c>
      <c r="C40" s="198"/>
      <c r="D40" s="198"/>
      <c r="E40" s="198"/>
    </row>
    <row r="41" spans="1:5" ht="17.25" customHeight="1">
      <c r="A41" s="58">
        <v>501</v>
      </c>
      <c r="B41" s="59" t="s">
        <v>152</v>
      </c>
      <c r="C41" s="60">
        <v>0</v>
      </c>
      <c r="D41" s="61" t="str">
        <f>IF(C$59=0,"0%",C41/C$59)</f>
        <v>0%</v>
      </c>
      <c r="E41" s="62"/>
    </row>
    <row r="42" spans="1:5" ht="17.25" customHeight="1">
      <c r="A42" s="58">
        <v>502</v>
      </c>
      <c r="B42" s="59" t="s">
        <v>153</v>
      </c>
      <c r="C42" s="60">
        <v>0</v>
      </c>
      <c r="D42" s="61" t="str">
        <f>IF(C$59=0,"0%",C42/C$59)</f>
        <v>0%</v>
      </c>
      <c r="E42" s="62"/>
    </row>
    <row r="43" spans="1:5" ht="17.25" customHeight="1">
      <c r="A43" s="58">
        <v>503</v>
      </c>
      <c r="B43" s="59" t="s">
        <v>154</v>
      </c>
      <c r="C43" s="60">
        <v>0</v>
      </c>
      <c r="D43" s="61" t="str">
        <f>IF(C$59=0,"0%",C43/C$59)</f>
        <v>0%</v>
      </c>
      <c r="E43" s="62"/>
    </row>
    <row r="44" spans="1:5" ht="18" customHeight="1">
      <c r="A44" s="63"/>
      <c r="B44" s="64" t="s">
        <v>74</v>
      </c>
      <c r="C44" s="65">
        <f>SUM(C41:C43)</f>
        <v>0</v>
      </c>
      <c r="D44" s="66" t="str">
        <f>IF(C$59=0,"0%",C44/C$59)</f>
        <v>0%</v>
      </c>
      <c r="E44" s="67"/>
    </row>
    <row r="45" spans="1:5" ht="9" customHeight="1">
      <c r="A45" s="68"/>
      <c r="B45" s="49"/>
      <c r="C45" s="69"/>
      <c r="D45" s="70"/>
      <c r="E45" s="71"/>
    </row>
    <row r="46" spans="1:5" ht="23.25" customHeight="1">
      <c r="A46" s="57" t="s">
        <v>155</v>
      </c>
      <c r="B46" s="194" t="s">
        <v>156</v>
      </c>
      <c r="C46" s="194"/>
      <c r="D46" s="194"/>
      <c r="E46" s="194"/>
    </row>
    <row r="47" spans="1:5" ht="17.25" customHeight="1">
      <c r="A47" s="58">
        <v>601</v>
      </c>
      <c r="B47" s="59" t="s">
        <v>157</v>
      </c>
      <c r="C47" s="60">
        <v>0</v>
      </c>
      <c r="D47" s="61" t="str">
        <f aca="true" t="shared" si="1" ref="D47:D52">IF(C$59=0,"0%",C47/C$59)</f>
        <v>0%</v>
      </c>
      <c r="E47" s="62"/>
    </row>
    <row r="48" spans="1:5" ht="17.25" customHeight="1">
      <c r="A48" s="58">
        <v>602</v>
      </c>
      <c r="B48" s="59" t="s">
        <v>158</v>
      </c>
      <c r="C48" s="60">
        <v>0</v>
      </c>
      <c r="D48" s="61" t="str">
        <f t="shared" si="1"/>
        <v>0%</v>
      </c>
      <c r="E48" s="62"/>
    </row>
    <row r="49" spans="1:5" ht="17.25" customHeight="1">
      <c r="A49" s="58">
        <v>603</v>
      </c>
      <c r="B49" s="59" t="s">
        <v>159</v>
      </c>
      <c r="C49" s="60">
        <v>0</v>
      </c>
      <c r="D49" s="61" t="str">
        <f t="shared" si="1"/>
        <v>0%</v>
      </c>
      <c r="E49" s="62"/>
    </row>
    <row r="50" spans="1:5" ht="18" customHeight="1">
      <c r="A50" s="58">
        <v>604</v>
      </c>
      <c r="B50" s="74" t="s">
        <v>160</v>
      </c>
      <c r="C50" s="60">
        <v>0</v>
      </c>
      <c r="D50" s="61" t="str">
        <f t="shared" si="1"/>
        <v>0%</v>
      </c>
      <c r="E50" s="62"/>
    </row>
    <row r="51" spans="1:5" ht="21.75" customHeight="1">
      <c r="A51" s="58">
        <v>605</v>
      </c>
      <c r="B51" s="59" t="s">
        <v>161</v>
      </c>
      <c r="C51" s="60">
        <v>0</v>
      </c>
      <c r="D51" s="61" t="str">
        <f t="shared" si="1"/>
        <v>0%</v>
      </c>
      <c r="E51" s="62"/>
    </row>
    <row r="52" spans="1:5" ht="17.25" customHeight="1">
      <c r="A52" s="63"/>
      <c r="B52" s="64" t="s">
        <v>74</v>
      </c>
      <c r="C52" s="65">
        <f>SUM(C47:C51)</f>
        <v>0</v>
      </c>
      <c r="D52" s="66" t="str">
        <f t="shared" si="1"/>
        <v>0%</v>
      </c>
      <c r="E52" s="67"/>
    </row>
    <row r="53" spans="1:5" ht="9" customHeight="1">
      <c r="A53" s="68"/>
      <c r="B53" s="49"/>
      <c r="C53" s="69"/>
      <c r="D53" s="70"/>
      <c r="E53" s="71"/>
    </row>
    <row r="54" spans="1:5" ht="23.25" customHeight="1">
      <c r="A54" s="57" t="s">
        <v>162</v>
      </c>
      <c r="B54" s="194" t="s">
        <v>163</v>
      </c>
      <c r="C54" s="194"/>
      <c r="D54" s="194"/>
      <c r="E54" s="194"/>
    </row>
    <row r="55" spans="1:5" ht="18" customHeight="1">
      <c r="A55" s="58">
        <v>701</v>
      </c>
      <c r="B55" s="75" t="s">
        <v>164</v>
      </c>
      <c r="C55" s="60">
        <v>0</v>
      </c>
      <c r="D55" s="61" t="str">
        <f>IF(C$59=0,"0%",C55/C$59)</f>
        <v>0%</v>
      </c>
      <c r="E55" s="62"/>
    </row>
    <row r="56" spans="1:5" ht="18" customHeight="1">
      <c r="A56" s="58">
        <v>702</v>
      </c>
      <c r="B56" s="76" t="s">
        <v>165</v>
      </c>
      <c r="C56" s="60">
        <v>0</v>
      </c>
      <c r="D56" s="61" t="str">
        <f>IF(C$59=0,"0%",C56/C$59)</f>
        <v>0%</v>
      </c>
      <c r="E56" s="62"/>
    </row>
    <row r="57" spans="1:5" ht="18" customHeight="1">
      <c r="A57" s="77"/>
      <c r="B57" s="78" t="s">
        <v>74</v>
      </c>
      <c r="C57" s="65">
        <f>SUM(C55:C56)</f>
        <v>0</v>
      </c>
      <c r="D57" s="66" t="str">
        <f>IF(C$59=0,"0%",C57/C$59)</f>
        <v>0%</v>
      </c>
      <c r="E57" s="67"/>
    </row>
    <row r="58" spans="1:5" ht="9" customHeight="1">
      <c r="A58" s="79"/>
      <c r="B58" s="42"/>
      <c r="C58" s="69"/>
      <c r="D58" s="70"/>
      <c r="E58" s="71"/>
    </row>
    <row r="59" spans="1:5" ht="18" customHeight="1">
      <c r="A59" s="195" t="s">
        <v>74</v>
      </c>
      <c r="B59" s="195"/>
      <c r="C59" s="80">
        <f>SUM(C57+C52+C44+C38+C33+C28+C22)</f>
        <v>0</v>
      </c>
      <c r="D59" s="81"/>
      <c r="E59" s="71"/>
    </row>
    <row r="60" spans="1:5" ht="9" customHeight="1">
      <c r="A60" s="82"/>
      <c r="B60" s="83"/>
      <c r="C60" s="84"/>
      <c r="D60" s="81"/>
      <c r="E60" s="71"/>
    </row>
    <row r="61" spans="1:5" ht="23.25" customHeight="1">
      <c r="A61" s="196" t="s">
        <v>166</v>
      </c>
      <c r="B61" s="196"/>
      <c r="C61" s="85">
        <f>SUM(C22+C38)</f>
        <v>0</v>
      </c>
      <c r="D61" s="81"/>
      <c r="E61" s="86"/>
    </row>
    <row r="62" spans="1:5" ht="23.25" customHeight="1">
      <c r="A62" s="197" t="s">
        <v>167</v>
      </c>
      <c r="B62" s="197"/>
      <c r="C62" s="87" t="str">
        <f>IF(C$59=0,"0%",C61/C$59)</f>
        <v>0%</v>
      </c>
      <c r="D62" s="88"/>
      <c r="E62" s="86"/>
    </row>
  </sheetData>
  <sheetProtection selectLockedCells="1" selectUnlockedCells="1"/>
  <mergeCells count="22">
    <mergeCell ref="A59:B59"/>
    <mergeCell ref="A61:B61"/>
    <mergeCell ref="A62:B62"/>
    <mergeCell ref="B24:E24"/>
    <mergeCell ref="B30:E30"/>
    <mergeCell ref="B35:E35"/>
    <mergeCell ref="B40:E40"/>
    <mergeCell ref="B46:E46"/>
    <mergeCell ref="B54:E54"/>
    <mergeCell ref="A11:B11"/>
    <mergeCell ref="C11:E11"/>
    <mergeCell ref="A12:B12"/>
    <mergeCell ref="C12:E12"/>
    <mergeCell ref="A14:B14"/>
    <mergeCell ref="B16:E16"/>
    <mergeCell ref="A1:E1"/>
    <mergeCell ref="A3:B4"/>
    <mergeCell ref="A5:B7"/>
    <mergeCell ref="E5:F7"/>
    <mergeCell ref="A8:B8"/>
    <mergeCell ref="A10:B10"/>
    <mergeCell ref="C10:E10"/>
  </mergeCells>
  <printOptions/>
  <pageMargins left="0.7479166666666667" right="0.7479166666666667" top="0.7479166666666667" bottom="0.9145833333333333" header="0.5118055555555555" footer="0.7479166666666667"/>
  <pageSetup firstPageNumber="1" useFirstPageNumber="1" horizontalDpi="300" verticalDpi="300" orientation="landscape" paperSize="9" scale="70"/>
  <headerFooter alignWithMargins="0">
    <oddFooter>&amp;LStátní fond kinematografie&amp;C&amp;"Times New Roman,obyčejné"&amp;12Vyúčtování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6.421875" style="89" customWidth="1"/>
    <col min="2" max="2" width="14.28125" style="89" customWidth="1"/>
    <col min="3" max="3" width="13.8515625" style="89" customWidth="1"/>
    <col min="4" max="4" width="31.421875" style="89" customWidth="1"/>
    <col min="5" max="5" width="36.140625" style="89" customWidth="1"/>
    <col min="6" max="6" width="11.140625" style="89" customWidth="1"/>
    <col min="7" max="7" width="9.7109375" style="89" customWidth="1"/>
    <col min="8" max="8" width="10.140625" style="89" customWidth="1"/>
    <col min="9" max="9" width="12.7109375" style="89" customWidth="1"/>
    <col min="10" max="10" width="10.57421875" style="89" customWidth="1"/>
    <col min="11" max="11" width="8.7109375" style="89" customWidth="1"/>
    <col min="12" max="13" width="11.140625" style="89" customWidth="1"/>
    <col min="14" max="14" width="13.7109375" style="89" customWidth="1"/>
    <col min="15" max="16384" width="9.140625" style="89" customWidth="1"/>
  </cols>
  <sheetData>
    <row r="1" spans="1:14" ht="30" customHeight="1">
      <c r="A1" s="199" t="s">
        <v>168</v>
      </c>
      <c r="B1" s="199"/>
      <c r="C1" s="199"/>
      <c r="D1" s="199"/>
      <c r="E1" s="199"/>
      <c r="F1" s="199"/>
      <c r="G1" s="199"/>
      <c r="H1" s="199"/>
      <c r="I1" s="199"/>
      <c r="J1" s="199"/>
      <c r="K1" s="199"/>
      <c r="L1" s="199"/>
      <c r="M1" s="199"/>
      <c r="N1" s="199"/>
    </row>
    <row r="2" spans="1:14" ht="27.75" customHeight="1">
      <c r="A2" s="90"/>
      <c r="B2" s="90"/>
      <c r="C2" s="90"/>
      <c r="D2" s="90"/>
      <c r="E2" s="90"/>
      <c r="F2" s="90"/>
      <c r="G2" s="90"/>
      <c r="H2" s="90"/>
      <c r="I2" s="90"/>
      <c r="J2" s="90"/>
      <c r="K2" s="90"/>
      <c r="L2" s="90"/>
      <c r="M2" s="90"/>
      <c r="N2" s="90"/>
    </row>
    <row r="3" spans="1:14" ht="17.25" customHeight="1">
      <c r="A3" s="200" t="s">
        <v>5</v>
      </c>
      <c r="B3" s="200"/>
      <c r="C3" s="200"/>
      <c r="D3" s="201" t="str">
        <f>IF('Úvodní list'!C9="vyplní příjemce podpory kinematografie"," ",'Úvodní list'!C9)</f>
        <v> </v>
      </c>
      <c r="E3" s="201"/>
      <c r="F3" s="91"/>
      <c r="G3" s="91"/>
      <c r="H3" s="91"/>
      <c r="I3" s="91"/>
      <c r="J3" s="91"/>
      <c r="K3" s="91"/>
      <c r="L3" s="91"/>
      <c r="M3" s="91"/>
      <c r="N3" s="91"/>
    </row>
    <row r="4" spans="1:14" ht="17.25" customHeight="1">
      <c r="A4" s="200" t="s">
        <v>4</v>
      </c>
      <c r="B4" s="200"/>
      <c r="C4" s="200"/>
      <c r="D4" s="201" t="str">
        <f>IF('Úvodní list'!C8="vyplní příjemce podpory kinematografie"," ",'Úvodní list'!C8)</f>
        <v> </v>
      </c>
      <c r="E4" s="201"/>
      <c r="F4" s="91"/>
      <c r="G4" s="91"/>
      <c r="H4" s="91"/>
      <c r="I4" s="91"/>
      <c r="J4" s="91"/>
      <c r="K4" s="91"/>
      <c r="L4" s="91"/>
      <c r="M4" s="91"/>
      <c r="N4" s="91"/>
    </row>
    <row r="5" spans="1:14" ht="17.25" customHeight="1">
      <c r="A5" s="200" t="s">
        <v>2</v>
      </c>
      <c r="B5" s="200"/>
      <c r="C5" s="200"/>
      <c r="D5" s="201" t="str">
        <f>IF('Úvodní list'!C7="vyplní příjemce podpory kinematografie"," ",'Úvodní list'!C7)</f>
        <v> </v>
      </c>
      <c r="E5" s="201"/>
      <c r="F5" s="91"/>
      <c r="G5" s="91"/>
      <c r="H5" s="91"/>
      <c r="I5" s="91"/>
      <c r="J5" s="91"/>
      <c r="K5" s="91"/>
      <c r="L5" s="91"/>
      <c r="M5" s="91"/>
      <c r="N5" s="91"/>
    </row>
    <row r="6" spans="6:14" ht="17.25" customHeight="1">
      <c r="F6" s="91"/>
      <c r="G6" s="91"/>
      <c r="H6" s="91"/>
      <c r="I6" s="91"/>
      <c r="J6" s="91"/>
      <c r="K6" s="91"/>
      <c r="L6" s="91"/>
      <c r="M6" s="91"/>
      <c r="N6" s="91"/>
    </row>
    <row r="7" spans="1:14" ht="30" customHeight="1">
      <c r="A7" s="206" t="s">
        <v>169</v>
      </c>
      <c r="B7" s="206"/>
      <c r="C7" s="206"/>
      <c r="D7" s="206"/>
      <c r="E7" s="206"/>
      <c r="F7" s="206"/>
      <c r="G7" s="206"/>
      <c r="H7" s="206"/>
      <c r="I7" s="206"/>
      <c r="J7" s="206"/>
      <c r="K7" s="206"/>
      <c r="L7" s="206"/>
      <c r="M7" s="206"/>
      <c r="N7" s="206"/>
    </row>
    <row r="8" spans="1:14" ht="41.25" customHeight="1">
      <c r="A8" s="204" t="s">
        <v>186</v>
      </c>
      <c r="B8" s="205"/>
      <c r="C8" s="205"/>
      <c r="D8" s="205"/>
      <c r="E8" s="205"/>
      <c r="F8" s="205"/>
      <c r="G8" s="205"/>
      <c r="H8" s="205"/>
      <c r="I8" s="205"/>
      <c r="J8" s="205"/>
      <c r="K8" s="205"/>
      <c r="L8" s="205"/>
      <c r="M8" s="205"/>
      <c r="N8" s="205"/>
    </row>
    <row r="9" spans="1:14" ht="30" customHeight="1">
      <c r="A9" s="206" t="s">
        <v>170</v>
      </c>
      <c r="B9" s="206"/>
      <c r="C9" s="206"/>
      <c r="D9" s="206"/>
      <c r="E9" s="206"/>
      <c r="F9" s="206"/>
      <c r="G9" s="206"/>
      <c r="H9" s="206"/>
      <c r="I9" s="206"/>
      <c r="J9" s="206"/>
      <c r="K9" s="206"/>
      <c r="L9" s="206"/>
      <c r="M9" s="206"/>
      <c r="N9" s="206"/>
    </row>
    <row r="10" spans="1:14" ht="41.25" customHeight="1">
      <c r="A10" s="206" t="s">
        <v>202</v>
      </c>
      <c r="B10" s="206"/>
      <c r="C10" s="206"/>
      <c r="D10" s="206"/>
      <c r="E10" s="206"/>
      <c r="F10" s="206"/>
      <c r="G10" s="206"/>
      <c r="H10" s="206"/>
      <c r="I10" s="206"/>
      <c r="J10" s="206"/>
      <c r="K10" s="206"/>
      <c r="L10" s="206"/>
      <c r="M10" s="206"/>
      <c r="N10" s="206"/>
    </row>
    <row r="11" spans="1:14" ht="30" customHeight="1">
      <c r="A11" s="206" t="s">
        <v>171</v>
      </c>
      <c r="B11" s="206"/>
      <c r="C11" s="206"/>
      <c r="D11" s="206"/>
      <c r="E11" s="206"/>
      <c r="F11" s="206"/>
      <c r="G11" s="206"/>
      <c r="H11" s="206"/>
      <c r="I11" s="206"/>
      <c r="J11" s="206"/>
      <c r="K11" s="206"/>
      <c r="L11" s="206"/>
      <c r="M11" s="206"/>
      <c r="N11" s="206"/>
    </row>
    <row r="12" spans="1:14" ht="17.25" customHeight="1">
      <c r="A12" s="206" t="s">
        <v>172</v>
      </c>
      <c r="B12" s="206"/>
      <c r="C12" s="206"/>
      <c r="D12" s="206"/>
      <c r="E12" s="206"/>
      <c r="F12" s="206"/>
      <c r="G12" s="206"/>
      <c r="H12" s="206"/>
      <c r="I12" s="206"/>
      <c r="J12" s="206"/>
      <c r="K12" s="206"/>
      <c r="L12" s="206"/>
      <c r="M12" s="206"/>
      <c r="N12" s="206"/>
    </row>
    <row r="13" spans="1:14" ht="27.75" customHeight="1">
      <c r="A13" s="92"/>
      <c r="B13" s="92"/>
      <c r="C13" s="92"/>
      <c r="D13" s="92"/>
      <c r="E13" s="92"/>
      <c r="F13" s="92"/>
      <c r="G13" s="92"/>
      <c r="H13" s="92"/>
      <c r="I13" s="92"/>
      <c r="J13" s="92"/>
      <c r="K13" s="92"/>
      <c r="L13" s="92"/>
      <c r="M13" s="92"/>
      <c r="N13" s="92"/>
    </row>
    <row r="14" spans="1:14" s="92" customFormat="1" ht="90.75" customHeight="1">
      <c r="A14" s="202" t="s">
        <v>173</v>
      </c>
      <c r="B14" s="202"/>
      <c r="C14" s="93" t="s">
        <v>174</v>
      </c>
      <c r="D14" s="94" t="s">
        <v>175</v>
      </c>
      <c r="E14" s="94" t="s">
        <v>176</v>
      </c>
      <c r="F14" s="94" t="s">
        <v>177</v>
      </c>
      <c r="G14" s="94" t="s">
        <v>178</v>
      </c>
      <c r="H14" s="94" t="s">
        <v>179</v>
      </c>
      <c r="I14" s="93" t="s">
        <v>180</v>
      </c>
      <c r="J14" s="94" t="s">
        <v>181</v>
      </c>
      <c r="K14" s="94" t="s">
        <v>182</v>
      </c>
      <c r="L14" s="94" t="s">
        <v>183</v>
      </c>
      <c r="M14" s="94" t="s">
        <v>184</v>
      </c>
      <c r="N14" s="94" t="s">
        <v>185</v>
      </c>
    </row>
    <row r="15" spans="1:14" s="100" customFormat="1" ht="17.25" customHeight="1">
      <c r="A15" s="95">
        <v>1</v>
      </c>
      <c r="B15" s="95"/>
      <c r="C15" s="95"/>
      <c r="D15" s="95"/>
      <c r="E15" s="95"/>
      <c r="F15" s="96"/>
      <c r="G15" s="97"/>
      <c r="H15" s="97"/>
      <c r="I15" s="98"/>
      <c r="J15" s="99"/>
      <c r="K15" s="99"/>
      <c r="L15" s="99">
        <f aca="true" t="shared" si="0" ref="L15:L34">J15+K15</f>
        <v>0</v>
      </c>
      <c r="M15" s="99"/>
      <c r="N15" s="99"/>
    </row>
    <row r="16" spans="1:14" s="100" customFormat="1" ht="17.25" customHeight="1">
      <c r="A16" s="95">
        <v>2</v>
      </c>
      <c r="B16" s="95"/>
      <c r="C16" s="95"/>
      <c r="D16" s="95"/>
      <c r="E16" s="95"/>
      <c r="F16" s="96"/>
      <c r="G16" s="95"/>
      <c r="H16" s="95"/>
      <c r="I16" s="98"/>
      <c r="J16" s="99"/>
      <c r="K16" s="99"/>
      <c r="L16" s="99">
        <f t="shared" si="0"/>
        <v>0</v>
      </c>
      <c r="M16" s="99"/>
      <c r="N16" s="99"/>
    </row>
    <row r="17" spans="1:14" s="100" customFormat="1" ht="17.25" customHeight="1">
      <c r="A17" s="95">
        <v>3</v>
      </c>
      <c r="B17" s="95"/>
      <c r="C17" s="95"/>
      <c r="D17" s="95"/>
      <c r="E17" s="95"/>
      <c r="F17" s="96"/>
      <c r="G17" s="95"/>
      <c r="H17" s="95"/>
      <c r="I17" s="98"/>
      <c r="J17" s="99"/>
      <c r="K17" s="99"/>
      <c r="L17" s="99">
        <f t="shared" si="0"/>
        <v>0</v>
      </c>
      <c r="M17" s="99"/>
      <c r="N17" s="99"/>
    </row>
    <row r="18" spans="1:14" s="100" customFormat="1" ht="17.25" customHeight="1">
      <c r="A18" s="95">
        <v>4</v>
      </c>
      <c r="B18" s="95"/>
      <c r="C18" s="95"/>
      <c r="D18" s="95"/>
      <c r="E18" s="95"/>
      <c r="F18" s="96"/>
      <c r="G18" s="95"/>
      <c r="H18" s="95"/>
      <c r="I18" s="98"/>
      <c r="J18" s="99"/>
      <c r="K18" s="99"/>
      <c r="L18" s="99">
        <f t="shared" si="0"/>
        <v>0</v>
      </c>
      <c r="M18" s="99"/>
      <c r="N18" s="99"/>
    </row>
    <row r="19" spans="1:14" s="100" customFormat="1" ht="17.25" customHeight="1">
      <c r="A19" s="95">
        <v>5</v>
      </c>
      <c r="B19" s="95"/>
      <c r="C19" s="95"/>
      <c r="D19" s="95"/>
      <c r="E19" s="95"/>
      <c r="F19" s="96"/>
      <c r="G19" s="95"/>
      <c r="H19" s="95"/>
      <c r="I19" s="98"/>
      <c r="J19" s="99"/>
      <c r="K19" s="99"/>
      <c r="L19" s="99">
        <f t="shared" si="0"/>
        <v>0</v>
      </c>
      <c r="M19" s="99"/>
      <c r="N19" s="99"/>
    </row>
    <row r="20" spans="1:14" s="100" customFormat="1" ht="17.25" customHeight="1">
      <c r="A20" s="95">
        <v>6</v>
      </c>
      <c r="B20" s="95"/>
      <c r="C20" s="95"/>
      <c r="D20" s="95"/>
      <c r="E20" s="95"/>
      <c r="F20" s="96"/>
      <c r="G20" s="95"/>
      <c r="H20" s="95"/>
      <c r="I20" s="98"/>
      <c r="J20" s="99"/>
      <c r="K20" s="99"/>
      <c r="L20" s="99">
        <f t="shared" si="0"/>
        <v>0</v>
      </c>
      <c r="M20" s="99"/>
      <c r="N20" s="99"/>
    </row>
    <row r="21" spans="1:14" s="100" customFormat="1" ht="17.25" customHeight="1">
      <c r="A21" s="95">
        <v>7</v>
      </c>
      <c r="B21" s="95"/>
      <c r="C21" s="95"/>
      <c r="D21" s="95"/>
      <c r="E21" s="95"/>
      <c r="F21" s="96"/>
      <c r="G21" s="95"/>
      <c r="H21" s="95"/>
      <c r="I21" s="98"/>
      <c r="J21" s="99"/>
      <c r="K21" s="99"/>
      <c r="L21" s="99">
        <f t="shared" si="0"/>
        <v>0</v>
      </c>
      <c r="M21" s="99"/>
      <c r="N21" s="99"/>
    </row>
    <row r="22" spans="1:14" s="100" customFormat="1" ht="17.25" customHeight="1">
      <c r="A22" s="95">
        <v>8</v>
      </c>
      <c r="B22" s="95"/>
      <c r="C22" s="95"/>
      <c r="D22" s="95"/>
      <c r="E22" s="95"/>
      <c r="F22" s="96"/>
      <c r="G22" s="95"/>
      <c r="H22" s="95"/>
      <c r="I22" s="98"/>
      <c r="J22" s="99"/>
      <c r="K22" s="99"/>
      <c r="L22" s="99">
        <f t="shared" si="0"/>
        <v>0</v>
      </c>
      <c r="M22" s="99"/>
      <c r="N22" s="99"/>
    </row>
    <row r="23" spans="1:14" s="100" customFormat="1" ht="17.25" customHeight="1">
      <c r="A23" s="95">
        <v>9</v>
      </c>
      <c r="B23" s="95"/>
      <c r="C23" s="95"/>
      <c r="D23" s="95"/>
      <c r="E23" s="95"/>
      <c r="F23" s="96"/>
      <c r="G23" s="95"/>
      <c r="H23" s="95"/>
      <c r="I23" s="98"/>
      <c r="J23" s="99"/>
      <c r="K23" s="99"/>
      <c r="L23" s="99">
        <f t="shared" si="0"/>
        <v>0</v>
      </c>
      <c r="M23" s="99"/>
      <c r="N23" s="99"/>
    </row>
    <row r="24" spans="1:14" s="100" customFormat="1" ht="17.25" customHeight="1">
      <c r="A24" s="95">
        <v>10</v>
      </c>
      <c r="B24" s="95"/>
      <c r="C24" s="95"/>
      <c r="D24" s="95"/>
      <c r="E24" s="95"/>
      <c r="F24" s="96"/>
      <c r="G24" s="95"/>
      <c r="H24" s="95"/>
      <c r="I24" s="98"/>
      <c r="J24" s="99"/>
      <c r="K24" s="99"/>
      <c r="L24" s="99">
        <f t="shared" si="0"/>
        <v>0</v>
      </c>
      <c r="M24" s="99"/>
      <c r="N24" s="99"/>
    </row>
    <row r="25" spans="1:14" s="100" customFormat="1" ht="17.25" customHeight="1">
      <c r="A25" s="95">
        <v>11</v>
      </c>
      <c r="B25" s="95"/>
      <c r="C25" s="95"/>
      <c r="D25" s="95"/>
      <c r="E25" s="95"/>
      <c r="F25" s="96"/>
      <c r="G25" s="95"/>
      <c r="H25" s="95"/>
      <c r="I25" s="98"/>
      <c r="J25" s="99"/>
      <c r="K25" s="99"/>
      <c r="L25" s="99">
        <f t="shared" si="0"/>
        <v>0</v>
      </c>
      <c r="M25" s="99"/>
      <c r="N25" s="99"/>
    </row>
    <row r="26" spans="1:14" s="100" customFormat="1" ht="17.25" customHeight="1">
      <c r="A26" s="95">
        <v>12</v>
      </c>
      <c r="B26" s="95"/>
      <c r="C26" s="95"/>
      <c r="D26" s="95"/>
      <c r="E26" s="95"/>
      <c r="F26" s="96"/>
      <c r="G26" s="95"/>
      <c r="H26" s="95"/>
      <c r="I26" s="98"/>
      <c r="J26" s="99"/>
      <c r="K26" s="99"/>
      <c r="L26" s="99">
        <f t="shared" si="0"/>
        <v>0</v>
      </c>
      <c r="M26" s="99"/>
      <c r="N26" s="99"/>
    </row>
    <row r="27" spans="1:14" s="100" customFormat="1" ht="17.25" customHeight="1">
      <c r="A27" s="95">
        <v>13</v>
      </c>
      <c r="B27" s="95"/>
      <c r="C27" s="95"/>
      <c r="D27" s="95"/>
      <c r="E27" s="95"/>
      <c r="F27" s="96"/>
      <c r="G27" s="95"/>
      <c r="H27" s="95"/>
      <c r="I27" s="98"/>
      <c r="J27" s="99"/>
      <c r="K27" s="99"/>
      <c r="L27" s="99">
        <f t="shared" si="0"/>
        <v>0</v>
      </c>
      <c r="M27" s="99"/>
      <c r="N27" s="99"/>
    </row>
    <row r="28" spans="1:14" s="100" customFormat="1" ht="17.25" customHeight="1">
      <c r="A28" s="95">
        <v>14</v>
      </c>
      <c r="B28" s="95"/>
      <c r="C28" s="95"/>
      <c r="D28" s="95"/>
      <c r="E28" s="95"/>
      <c r="F28" s="96"/>
      <c r="G28" s="95"/>
      <c r="H28" s="95"/>
      <c r="I28" s="98"/>
      <c r="J28" s="99"/>
      <c r="K28" s="99"/>
      <c r="L28" s="99">
        <f t="shared" si="0"/>
        <v>0</v>
      </c>
      <c r="M28" s="99"/>
      <c r="N28" s="99"/>
    </row>
    <row r="29" spans="1:14" s="100" customFormat="1" ht="17.25" customHeight="1">
      <c r="A29" s="95">
        <v>15</v>
      </c>
      <c r="B29" s="95"/>
      <c r="C29" s="95"/>
      <c r="D29" s="95"/>
      <c r="E29" s="95"/>
      <c r="F29" s="96"/>
      <c r="G29" s="95"/>
      <c r="H29" s="95"/>
      <c r="I29" s="98"/>
      <c r="J29" s="99"/>
      <c r="K29" s="99"/>
      <c r="L29" s="99">
        <f t="shared" si="0"/>
        <v>0</v>
      </c>
      <c r="M29" s="99"/>
      <c r="N29" s="99"/>
    </row>
    <row r="30" spans="1:14" s="100" customFormat="1" ht="17.25" customHeight="1">
      <c r="A30" s="95">
        <v>16</v>
      </c>
      <c r="B30" s="95"/>
      <c r="C30" s="95"/>
      <c r="D30" s="95"/>
      <c r="E30" s="95"/>
      <c r="F30" s="96"/>
      <c r="G30" s="95"/>
      <c r="H30" s="95"/>
      <c r="I30" s="98"/>
      <c r="J30" s="99"/>
      <c r="K30" s="99"/>
      <c r="L30" s="99">
        <f t="shared" si="0"/>
        <v>0</v>
      </c>
      <c r="M30" s="99"/>
      <c r="N30" s="99"/>
    </row>
    <row r="31" spans="1:14" s="100" customFormat="1" ht="17.25" customHeight="1">
      <c r="A31" s="95">
        <v>17</v>
      </c>
      <c r="B31" s="95"/>
      <c r="C31" s="95"/>
      <c r="D31" s="95"/>
      <c r="E31" s="95"/>
      <c r="F31" s="96"/>
      <c r="G31" s="95"/>
      <c r="H31" s="95"/>
      <c r="I31" s="98"/>
      <c r="J31" s="99"/>
      <c r="K31" s="99"/>
      <c r="L31" s="99">
        <f t="shared" si="0"/>
        <v>0</v>
      </c>
      <c r="M31" s="99"/>
      <c r="N31" s="99"/>
    </row>
    <row r="32" spans="1:14" s="100" customFormat="1" ht="17.25" customHeight="1">
      <c r="A32" s="95">
        <v>18</v>
      </c>
      <c r="B32" s="95"/>
      <c r="C32" s="95"/>
      <c r="D32" s="95"/>
      <c r="E32" s="95"/>
      <c r="F32" s="96"/>
      <c r="G32" s="95"/>
      <c r="H32" s="95"/>
      <c r="I32" s="98"/>
      <c r="J32" s="99"/>
      <c r="K32" s="99"/>
      <c r="L32" s="99">
        <f t="shared" si="0"/>
        <v>0</v>
      </c>
      <c r="M32" s="99"/>
      <c r="N32" s="99"/>
    </row>
    <row r="33" spans="1:14" s="100" customFormat="1" ht="17.25" customHeight="1">
      <c r="A33" s="95">
        <v>19</v>
      </c>
      <c r="B33" s="95"/>
      <c r="C33" s="95"/>
      <c r="D33" s="95"/>
      <c r="E33" s="95"/>
      <c r="F33" s="96"/>
      <c r="G33" s="95"/>
      <c r="H33" s="95"/>
      <c r="I33" s="98"/>
      <c r="J33" s="99"/>
      <c r="K33" s="99"/>
      <c r="L33" s="99">
        <f t="shared" si="0"/>
        <v>0</v>
      </c>
      <c r="M33" s="99"/>
      <c r="N33" s="99"/>
    </row>
    <row r="34" spans="1:14" s="100" customFormat="1" ht="17.25" customHeight="1">
      <c r="A34" s="101">
        <v>20</v>
      </c>
      <c r="B34" s="101"/>
      <c r="C34" s="101"/>
      <c r="D34" s="101"/>
      <c r="E34" s="101"/>
      <c r="F34" s="102"/>
      <c r="G34" s="101"/>
      <c r="H34" s="101"/>
      <c r="I34" s="103"/>
      <c r="J34" s="104"/>
      <c r="K34" s="104"/>
      <c r="L34" s="104">
        <f t="shared" si="0"/>
        <v>0</v>
      </c>
      <c r="M34" s="104"/>
      <c r="N34" s="104"/>
    </row>
    <row r="35" spans="6:14" s="100" customFormat="1" ht="9" customHeight="1">
      <c r="F35" s="105"/>
      <c r="I35" s="106"/>
      <c r="J35" s="107"/>
      <c r="K35" s="107"/>
      <c r="L35" s="107"/>
      <c r="M35" s="107"/>
      <c r="N35" s="107"/>
    </row>
    <row r="36" spans="1:14" s="109" customFormat="1" ht="21.75" customHeight="1">
      <c r="A36" s="203" t="s">
        <v>74</v>
      </c>
      <c r="B36" s="203"/>
      <c r="C36" s="203"/>
      <c r="D36" s="203"/>
      <c r="E36" s="203"/>
      <c r="F36" s="203"/>
      <c r="G36" s="203"/>
      <c r="H36" s="203"/>
      <c r="I36" s="203"/>
      <c r="J36" s="203"/>
      <c r="K36" s="203"/>
      <c r="L36" s="203"/>
      <c r="M36" s="203"/>
      <c r="N36" s="108">
        <f>SUM(N15:N34)</f>
        <v>0</v>
      </c>
    </row>
  </sheetData>
  <sheetProtection selectLockedCells="1" selectUnlockedCells="1"/>
  <mergeCells count="15">
    <mergeCell ref="A14:B14"/>
    <mergeCell ref="A36:M36"/>
    <mergeCell ref="A8:N8"/>
    <mergeCell ref="A7:N7"/>
    <mergeCell ref="A9:N9"/>
    <mergeCell ref="A10:N10"/>
    <mergeCell ref="A11:N11"/>
    <mergeCell ref="A12:N12"/>
    <mergeCell ref="A1:N1"/>
    <mergeCell ref="A3:C3"/>
    <mergeCell ref="D3:E3"/>
    <mergeCell ref="A4:C4"/>
    <mergeCell ref="D4:E4"/>
    <mergeCell ref="A5:C5"/>
    <mergeCell ref="D5:E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2019-03-21T15:58:35Z</cp:lastPrinted>
  <dcterms:created xsi:type="dcterms:W3CDTF">2019-08-20T13:48:47Z</dcterms:created>
  <dcterms:modified xsi:type="dcterms:W3CDTF">2021-09-16T10:14:17Z</dcterms:modified>
  <cp:category/>
  <cp:version/>
  <cp:contentType/>
  <cp:contentStatus/>
</cp:coreProperties>
</file>